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NS_Daily_Loads\"/>
    </mc:Choice>
  </mc:AlternateContent>
  <xr:revisionPtr revIDLastSave="0" documentId="8_{570A3532-457A-4729-B790-EACF689E2C04}" xr6:coauthVersionLast="47" xr6:coauthVersionMax="47" xr10:uidLastSave="{00000000-0000-0000-0000-000000000000}"/>
  <bookViews>
    <workbookView xWindow="825" yWindow="585" windowWidth="21195" windowHeight="14130" tabRatio="650" firstSheet="11" activeTab="11" xr2:uid="{00000000-000D-0000-FFFF-FFFF00000000}"/>
  </bookViews>
  <sheets>
    <sheet name="JAN" sheetId="1" r:id="rId1"/>
    <sheet name="FEB" sheetId="13" r:id="rId2"/>
    <sheet name="MAR" sheetId="24" r:id="rId3"/>
    <sheet name="APR" sheetId="25" r:id="rId4"/>
    <sheet name="MAY" sheetId="26" r:id="rId5"/>
    <sheet name="JUN" sheetId="27" r:id="rId6"/>
    <sheet name="JUL" sheetId="28" r:id="rId7"/>
    <sheet name="AUG" sheetId="29" r:id="rId8"/>
    <sheet name="SEP" sheetId="30" r:id="rId9"/>
    <sheet name="OCT" sheetId="31" r:id="rId10"/>
    <sheet name="NOV" sheetId="32" r:id="rId11"/>
    <sheet name="DEC" sheetId="33" r:id="rId12"/>
  </sheets>
  <definedNames>
    <definedName name="solver_lin" localSheetId="3" hidden="1">0</definedName>
    <definedName name="solver_lin" localSheetId="7" hidden="1">0</definedName>
    <definedName name="solver_lin" localSheetId="11" hidden="1">0</definedName>
    <definedName name="solver_lin" localSheetId="1" hidden="1">0</definedName>
    <definedName name="solver_lin" localSheetId="0" hidden="1">0</definedName>
    <definedName name="solver_lin" localSheetId="6" hidden="1">0</definedName>
    <definedName name="solver_lin" localSheetId="5" hidden="1">0</definedName>
    <definedName name="solver_lin" localSheetId="2" hidden="1">0</definedName>
    <definedName name="solver_lin" localSheetId="4" hidden="1">0</definedName>
    <definedName name="solver_lin" localSheetId="10" hidden="1">0</definedName>
    <definedName name="solver_lin" localSheetId="9" hidden="1">0</definedName>
    <definedName name="solver_lin" localSheetId="8" hidden="1">0</definedName>
    <definedName name="solver_num" localSheetId="3" hidden="1">0</definedName>
    <definedName name="solver_num" localSheetId="7" hidden="1">0</definedName>
    <definedName name="solver_num" localSheetId="11" hidden="1">0</definedName>
    <definedName name="solver_num" localSheetId="1" hidden="1">0</definedName>
    <definedName name="solver_num" localSheetId="0" hidden="1">0</definedName>
    <definedName name="solver_num" localSheetId="6" hidden="1">0</definedName>
    <definedName name="solver_num" localSheetId="5" hidden="1">0</definedName>
    <definedName name="solver_num" localSheetId="2" hidden="1">0</definedName>
    <definedName name="solver_num" localSheetId="4" hidden="1">0</definedName>
    <definedName name="solver_num" localSheetId="10" hidden="1">0</definedName>
    <definedName name="solver_num" localSheetId="9" hidden="1">0</definedName>
    <definedName name="solver_num" localSheetId="8" hidden="1">0</definedName>
    <definedName name="solver_opt" localSheetId="3" hidden="1">APR!$A$7</definedName>
    <definedName name="solver_opt" localSheetId="7" hidden="1">AUG!$A$7</definedName>
    <definedName name="solver_opt" localSheetId="11" hidden="1">DEC!$A$7</definedName>
    <definedName name="solver_opt" localSheetId="1" hidden="1">FEB!$A$7</definedName>
    <definedName name="solver_opt" localSheetId="0" hidden="1">JAN!$A$7</definedName>
    <definedName name="solver_opt" localSheetId="6" hidden="1">JUL!$A$7</definedName>
    <definedName name="solver_opt" localSheetId="5" hidden="1">JUN!$A$7</definedName>
    <definedName name="solver_opt" localSheetId="2" hidden="1">MAR!$A$7</definedName>
    <definedName name="solver_opt" localSheetId="4" hidden="1">MAY!$A$7</definedName>
    <definedName name="solver_opt" localSheetId="10" hidden="1">NOV!$A$7</definedName>
    <definedName name="solver_opt" localSheetId="9" hidden="1">OCT!$A$7</definedName>
    <definedName name="solver_opt" localSheetId="8" hidden="1">SEP!$A$7</definedName>
    <definedName name="solver_typ" localSheetId="3" hidden="1">1</definedName>
    <definedName name="solver_typ" localSheetId="7" hidden="1">1</definedName>
    <definedName name="solver_typ" localSheetId="11" hidden="1">1</definedName>
    <definedName name="solver_typ" localSheetId="1" hidden="1">1</definedName>
    <definedName name="solver_typ" localSheetId="0" hidden="1">1</definedName>
    <definedName name="solver_typ" localSheetId="6" hidden="1">1</definedName>
    <definedName name="solver_typ" localSheetId="5" hidden="1">1</definedName>
    <definedName name="solver_typ" localSheetId="2" hidden="1">1</definedName>
    <definedName name="solver_typ" localSheetId="4" hidden="1">1</definedName>
    <definedName name="solver_typ" localSheetId="10" hidden="1">1</definedName>
    <definedName name="solver_typ" localSheetId="9" hidden="1">1</definedName>
    <definedName name="solver_typ" localSheetId="8" hidden="1">1</definedName>
    <definedName name="solver_val" localSheetId="3" hidden="1">0</definedName>
    <definedName name="solver_val" localSheetId="7" hidden="1">0</definedName>
    <definedName name="solver_val" localSheetId="11" hidden="1">0</definedName>
    <definedName name="solver_val" localSheetId="1" hidden="1">0</definedName>
    <definedName name="solver_val" localSheetId="0" hidden="1">0</definedName>
    <definedName name="solver_val" localSheetId="6" hidden="1">0</definedName>
    <definedName name="solver_val" localSheetId="5" hidden="1">0</definedName>
    <definedName name="solver_val" localSheetId="2" hidden="1">0</definedName>
    <definedName name="solver_val" localSheetId="4" hidden="1">0</definedName>
    <definedName name="solver_val" localSheetId="10" hidden="1">0</definedName>
    <definedName name="solver_val" localSheetId="9" hidden="1">0</definedName>
    <definedName name="solver_val" localSheetId="8" hidden="1">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31" l="1"/>
  <c r="O5" i="26"/>
  <c r="P5" i="26"/>
  <c r="Q5" i="26"/>
  <c r="R5" i="26"/>
  <c r="S5" i="26" s="1"/>
  <c r="T5" i="26" s="1"/>
  <c r="U5" i="26" s="1"/>
  <c r="V5" i="26" s="1"/>
  <c r="W5" i="26" s="1"/>
  <c r="X5" i="26" s="1"/>
  <c r="Y5" i="26" s="1"/>
  <c r="Z5" i="26" s="1"/>
  <c r="AA5" i="26" s="1"/>
  <c r="AB5" i="26" s="1"/>
  <c r="AC5" i="26" s="1"/>
  <c r="AD5" i="26" s="1"/>
  <c r="AE5" i="26" s="1"/>
  <c r="AF5" i="26" s="1"/>
  <c r="N5" i="26"/>
  <c r="F31" i="24" l="1"/>
  <c r="B5" i="1" l="1"/>
  <c r="P1" i="1" l="1"/>
  <c r="AF31" i="33" l="1"/>
  <c r="AG7" i="32"/>
  <c r="V33" i="32" s="1"/>
  <c r="AE31" i="33"/>
  <c r="AD31" i="33"/>
  <c r="AC31" i="33"/>
  <c r="AB31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B31" i="33"/>
  <c r="AG7" i="33"/>
  <c r="S32" i="33" s="1"/>
  <c r="A7" i="33"/>
  <c r="A8" i="33" s="1"/>
  <c r="A9" i="33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B32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7" i="32"/>
  <c r="A8" i="32" s="1"/>
  <c r="AF31" i="31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J31" i="31"/>
  <c r="I31" i="31"/>
  <c r="H31" i="31"/>
  <c r="G31" i="31"/>
  <c r="F31" i="31"/>
  <c r="E31" i="31"/>
  <c r="D31" i="31"/>
  <c r="C31" i="31"/>
  <c r="B31" i="31"/>
  <c r="AH7" i="31"/>
  <c r="A7" i="31"/>
  <c r="A8" i="31" s="1"/>
  <c r="A9" i="31"/>
  <c r="A10" i="31" s="1"/>
  <c r="A11" i="31"/>
  <c r="A12" i="3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/>
  <c r="A29" i="31" s="1"/>
  <c r="AE31" i="30"/>
  <c r="AD31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AG7" i="30"/>
  <c r="AH7" i="30" s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/>
  <c r="A23" i="30" s="1"/>
  <c r="A24" i="30" s="1"/>
  <c r="A25" i="30" s="1"/>
  <c r="A26" i="30" s="1"/>
  <c r="A27" i="30" s="1"/>
  <c r="A28" i="30" s="1"/>
  <c r="A29" i="30" s="1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AH7" i="29"/>
  <c r="O32" i="29" s="1"/>
  <c r="A7" i="29"/>
  <c r="A8" i="29" s="1"/>
  <c r="A9" i="29"/>
  <c r="A10" i="29" s="1"/>
  <c r="A11" i="29"/>
  <c r="A12" i="29" s="1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/>
  <c r="AF31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H7" i="28"/>
  <c r="W32" i="28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G7" i="27"/>
  <c r="Z32" i="27" s="1"/>
  <c r="A7" i="27"/>
  <c r="A8" i="27"/>
  <c r="A9" i="27" s="1"/>
  <c r="A10" i="27" s="1"/>
  <c r="A11" i="27"/>
  <c r="A12" i="27" s="1"/>
  <c r="A13" i="27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/>
  <c r="A28" i="27" s="1"/>
  <c r="A29" i="27" s="1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H7" i="26"/>
  <c r="A7" i="26"/>
  <c r="A8" i="26" s="1"/>
  <c r="A9" i="26" s="1"/>
  <c r="A10" i="26"/>
  <c r="A11" i="26" s="1"/>
  <c r="A12" i="26" s="1"/>
  <c r="A13" i="26" s="1"/>
  <c r="A14" i="26" s="1"/>
  <c r="A15" i="26"/>
  <c r="A16" i="26" s="1"/>
  <c r="A17" i="26" s="1"/>
  <c r="A18" i="26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G7" i="25"/>
  <c r="M32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E31" i="24"/>
  <c r="D31" i="24"/>
  <c r="C31" i="24"/>
  <c r="B31" i="24"/>
  <c r="AH7" i="24"/>
  <c r="M32" i="24" s="1"/>
  <c r="A7" i="24"/>
  <c r="A8" i="24" s="1"/>
  <c r="A9" i="24" s="1"/>
  <c r="A10" i="24" s="1"/>
  <c r="A11" i="24" s="1"/>
  <c r="A12" i="24" s="1"/>
  <c r="A13" i="24" s="1"/>
  <c r="A14" i="24" s="1"/>
  <c r="A15" i="24" s="1"/>
  <c r="A16" i="24"/>
  <c r="A17" i="24" s="1"/>
  <c r="A18" i="24" s="1"/>
  <c r="A19" i="24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H7" i="1"/>
  <c r="V32" i="1" s="1"/>
  <c r="AE7" i="13"/>
  <c r="AC32" i="13" s="1"/>
  <c r="A7" i="13"/>
  <c r="A8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/>
  <c r="A20" i="13" s="1"/>
  <c r="A21" i="13"/>
  <c r="A22" i="13" s="1"/>
  <c r="A23" i="13" s="1"/>
  <c r="A24" i="13" s="1"/>
  <c r="A25" i="13" s="1"/>
  <c r="A26" i="13" s="1"/>
  <c r="A27" i="13" s="1"/>
  <c r="A28" i="13" s="1"/>
  <c r="A29" i="13" s="1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B5" i="13" s="1"/>
  <c r="P1" i="13" s="1"/>
  <c r="X3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Y31" i="1"/>
  <c r="Z31" i="1"/>
  <c r="AA31" i="1"/>
  <c r="AB31" i="1"/>
  <c r="AC31" i="1"/>
  <c r="AD31" i="1"/>
  <c r="AE31" i="1"/>
  <c r="AF31" i="1"/>
  <c r="Y32" i="33" l="1"/>
  <c r="AF32" i="33"/>
  <c r="B32" i="33"/>
  <c r="J32" i="33"/>
  <c r="R32" i="33"/>
  <c r="Z32" i="33"/>
  <c r="C32" i="33"/>
  <c r="L32" i="33"/>
  <c r="E32" i="33"/>
  <c r="M32" i="33"/>
  <c r="U32" i="33"/>
  <c r="AC32" i="33"/>
  <c r="K32" i="33"/>
  <c r="T32" i="33"/>
  <c r="F32" i="33"/>
  <c r="N32" i="33"/>
  <c r="V32" i="33"/>
  <c r="AD32" i="33"/>
  <c r="P32" i="33"/>
  <c r="H32" i="33"/>
  <c r="D32" i="33"/>
  <c r="I32" i="33"/>
  <c r="G32" i="33"/>
  <c r="O32" i="33"/>
  <c r="W32" i="33"/>
  <c r="AE32" i="33"/>
  <c r="Q32" i="33"/>
  <c r="AA32" i="33"/>
  <c r="AB32" i="33"/>
  <c r="X32" i="33"/>
  <c r="AC33" i="32"/>
  <c r="N33" i="32"/>
  <c r="AD33" i="32"/>
  <c r="I33" i="32"/>
  <c r="Q33" i="32"/>
  <c r="Y33" i="32"/>
  <c r="F33" i="32"/>
  <c r="M33" i="32"/>
  <c r="C33" i="32"/>
  <c r="K33" i="32"/>
  <c r="S33" i="32"/>
  <c r="AA33" i="32"/>
  <c r="U33" i="32"/>
  <c r="P33" i="32"/>
  <c r="E33" i="32"/>
  <c r="S32" i="31"/>
  <c r="K32" i="31"/>
  <c r="H32" i="31"/>
  <c r="AI7" i="31"/>
  <c r="AK7" i="31" s="1"/>
  <c r="F32" i="31"/>
  <c r="J32" i="31"/>
  <c r="N32" i="31"/>
  <c r="R32" i="31"/>
  <c r="V32" i="31"/>
  <c r="Z32" i="31"/>
  <c r="AD32" i="31"/>
  <c r="X32" i="31"/>
  <c r="B32" i="31"/>
  <c r="G32" i="31"/>
  <c r="O32" i="31"/>
  <c r="W32" i="31"/>
  <c r="AE32" i="31"/>
  <c r="AA32" i="31"/>
  <c r="D32" i="31"/>
  <c r="L32" i="31"/>
  <c r="T32" i="31"/>
  <c r="AB32" i="31"/>
  <c r="P32" i="31"/>
  <c r="AF32" i="31"/>
  <c r="E32" i="31"/>
  <c r="I32" i="31"/>
  <c r="M32" i="31"/>
  <c r="Q32" i="31"/>
  <c r="U32" i="31"/>
  <c r="Y32" i="31"/>
  <c r="AC32" i="31"/>
  <c r="C32" i="31"/>
  <c r="B32" i="30"/>
  <c r="I32" i="30"/>
  <c r="Q32" i="30"/>
  <c r="Y32" i="30"/>
  <c r="P32" i="30"/>
  <c r="C32" i="29"/>
  <c r="K32" i="29"/>
  <c r="S32" i="29"/>
  <c r="AA32" i="29"/>
  <c r="N32" i="29"/>
  <c r="E32" i="29"/>
  <c r="I32" i="29"/>
  <c r="M32" i="29"/>
  <c r="Q32" i="29"/>
  <c r="U32" i="29"/>
  <c r="Y32" i="29"/>
  <c r="AC32" i="29"/>
  <c r="AD32" i="29"/>
  <c r="AE32" i="29"/>
  <c r="D32" i="29"/>
  <c r="L32" i="29"/>
  <c r="T32" i="29"/>
  <c r="AB32" i="29"/>
  <c r="M32" i="28"/>
  <c r="AC32" i="28"/>
  <c r="B32" i="28"/>
  <c r="F32" i="28"/>
  <c r="J32" i="28"/>
  <c r="N32" i="28"/>
  <c r="R32" i="28"/>
  <c r="V32" i="28"/>
  <c r="Z32" i="28"/>
  <c r="AD32" i="28"/>
  <c r="AI7" i="28"/>
  <c r="AK7" i="28" s="1"/>
  <c r="C32" i="28"/>
  <c r="K32" i="28"/>
  <c r="S32" i="28"/>
  <c r="AA32" i="28"/>
  <c r="O32" i="28"/>
  <c r="AE32" i="28"/>
  <c r="D32" i="28"/>
  <c r="T32" i="28"/>
  <c r="E32" i="28"/>
  <c r="I32" i="28"/>
  <c r="Q32" i="28"/>
  <c r="U32" i="28"/>
  <c r="Y32" i="28"/>
  <c r="L32" i="28"/>
  <c r="AB32" i="28"/>
  <c r="I32" i="27"/>
  <c r="C32" i="27"/>
  <c r="G32" i="27"/>
  <c r="K32" i="27"/>
  <c r="O32" i="27"/>
  <c r="S32" i="27"/>
  <c r="W32" i="27"/>
  <c r="AA32" i="27"/>
  <c r="AE32" i="27"/>
  <c r="J32" i="27"/>
  <c r="AD32" i="27"/>
  <c r="AB32" i="27"/>
  <c r="D32" i="27"/>
  <c r="H32" i="27"/>
  <c r="P32" i="27"/>
  <c r="T32" i="27"/>
  <c r="X32" i="27"/>
  <c r="Q32" i="27"/>
  <c r="V32" i="27"/>
  <c r="E32" i="27"/>
  <c r="M32" i="27"/>
  <c r="U32" i="27"/>
  <c r="AC32" i="27"/>
  <c r="L32" i="27"/>
  <c r="Y32" i="27"/>
  <c r="R32" i="27"/>
  <c r="F32" i="27"/>
  <c r="N32" i="27"/>
  <c r="Z32" i="26"/>
  <c r="C32" i="26"/>
  <c r="AB32" i="26"/>
  <c r="B32" i="26"/>
  <c r="S32" i="26"/>
  <c r="AA32" i="26"/>
  <c r="L32" i="26"/>
  <c r="K32" i="26"/>
  <c r="O32" i="26"/>
  <c r="E32" i="26"/>
  <c r="M32" i="26"/>
  <c r="U32" i="26"/>
  <c r="AC32" i="26"/>
  <c r="P32" i="26"/>
  <c r="AF32" i="26"/>
  <c r="AE32" i="26"/>
  <c r="F32" i="26"/>
  <c r="N32" i="26"/>
  <c r="V32" i="26"/>
  <c r="AD32" i="26"/>
  <c r="R32" i="26"/>
  <c r="AI7" i="26"/>
  <c r="AK7" i="26" s="1"/>
  <c r="D32" i="26"/>
  <c r="T32" i="26"/>
  <c r="G32" i="26"/>
  <c r="W32" i="26"/>
  <c r="I32" i="26"/>
  <c r="Q32" i="26"/>
  <c r="Y32" i="26"/>
  <c r="H32" i="26"/>
  <c r="X32" i="26"/>
  <c r="J32" i="26"/>
  <c r="B32" i="25"/>
  <c r="P32" i="25"/>
  <c r="X32" i="25"/>
  <c r="T32" i="25"/>
  <c r="I32" i="25"/>
  <c r="Q32" i="25"/>
  <c r="Y32" i="25"/>
  <c r="U32" i="25"/>
  <c r="C32" i="25"/>
  <c r="K32" i="25"/>
  <c r="S32" i="25"/>
  <c r="AA32" i="25"/>
  <c r="AC32" i="25"/>
  <c r="R32" i="25"/>
  <c r="AB32" i="25"/>
  <c r="D32" i="25"/>
  <c r="Z32" i="25"/>
  <c r="E32" i="25"/>
  <c r="F32" i="25"/>
  <c r="N32" i="25"/>
  <c r="V32" i="25"/>
  <c r="AD32" i="25"/>
  <c r="L32" i="25"/>
  <c r="H32" i="25"/>
  <c r="J32" i="25"/>
  <c r="AH7" i="25"/>
  <c r="AJ7" i="25" s="1"/>
  <c r="G32" i="25"/>
  <c r="O32" i="25"/>
  <c r="W32" i="25"/>
  <c r="AE32" i="25"/>
  <c r="S32" i="24"/>
  <c r="D32" i="24"/>
  <c r="U32" i="24"/>
  <c r="AA32" i="24"/>
  <c r="AB32" i="24"/>
  <c r="F32" i="24"/>
  <c r="N32" i="24"/>
  <c r="V32" i="24"/>
  <c r="AD32" i="24"/>
  <c r="AC32" i="24"/>
  <c r="L32" i="24"/>
  <c r="G32" i="24"/>
  <c r="O32" i="24"/>
  <c r="W32" i="24"/>
  <c r="AE32" i="24"/>
  <c r="C32" i="24"/>
  <c r="T32" i="24"/>
  <c r="H32" i="24"/>
  <c r="P32" i="24"/>
  <c r="X32" i="24"/>
  <c r="AF32" i="24"/>
  <c r="E32" i="24"/>
  <c r="I32" i="24"/>
  <c r="Q32" i="24"/>
  <c r="Y32" i="24"/>
  <c r="K32" i="24"/>
  <c r="J32" i="24"/>
  <c r="R32" i="24"/>
  <c r="Z32" i="24"/>
  <c r="U32" i="13"/>
  <c r="E32" i="13"/>
  <c r="M32" i="13"/>
  <c r="Y32" i="13"/>
  <c r="Q32" i="13"/>
  <c r="I32" i="13"/>
  <c r="X32" i="1"/>
  <c r="Y32" i="1"/>
  <c r="AA32" i="1"/>
  <c r="Q32" i="1"/>
  <c r="W32" i="1"/>
  <c r="F32" i="1"/>
  <c r="AB32" i="1"/>
  <c r="Z32" i="1"/>
  <c r="G32" i="1"/>
  <c r="H32" i="1"/>
  <c r="I32" i="1"/>
  <c r="AF32" i="1"/>
  <c r="AD32" i="1"/>
  <c r="U32" i="1"/>
  <c r="M32" i="1"/>
  <c r="E32" i="1"/>
  <c r="K32" i="1"/>
  <c r="R32" i="1"/>
  <c r="O32" i="1"/>
  <c r="AE32" i="1"/>
  <c r="AC32" i="1"/>
  <c r="T32" i="1"/>
  <c r="L32" i="1"/>
  <c r="D32" i="1"/>
  <c r="N32" i="1"/>
  <c r="J32" i="1"/>
  <c r="S32" i="1"/>
  <c r="C32" i="1"/>
  <c r="P32" i="1"/>
  <c r="AI7" i="1"/>
  <c r="AJ7" i="1" s="1"/>
  <c r="Z32" i="13"/>
  <c r="J32" i="13"/>
  <c r="N32" i="13"/>
  <c r="X32" i="13"/>
  <c r="H32" i="13"/>
  <c r="V32" i="13"/>
  <c r="F32" i="13"/>
  <c r="B32" i="13"/>
  <c r="R32" i="13"/>
  <c r="AF7" i="13"/>
  <c r="AH7" i="13" s="1"/>
  <c r="P32" i="13"/>
  <c r="B32" i="24"/>
  <c r="AI7" i="24"/>
  <c r="AK7" i="24" s="1"/>
  <c r="J32" i="30"/>
  <c r="R32" i="30"/>
  <c r="Z32" i="30"/>
  <c r="AH7" i="32"/>
  <c r="AJ7" i="32" s="1"/>
  <c r="B33" i="32"/>
  <c r="C32" i="30"/>
  <c r="S32" i="30"/>
  <c r="H33" i="32"/>
  <c r="X33" i="32"/>
  <c r="D32" i="13"/>
  <c r="L32" i="13"/>
  <c r="T32" i="13"/>
  <c r="AB32" i="13"/>
  <c r="D33" i="32"/>
  <c r="L33" i="32"/>
  <c r="T33" i="32"/>
  <c r="AB33" i="32"/>
  <c r="E32" i="30"/>
  <c r="U32" i="30"/>
  <c r="J33" i="32"/>
  <c r="Z33" i="32"/>
  <c r="C32" i="13"/>
  <c r="K32" i="13"/>
  <c r="AA32" i="13"/>
  <c r="AI7" i="29"/>
  <c r="AK7" i="29" s="1"/>
  <c r="P32" i="29"/>
  <c r="D32" i="30"/>
  <c r="AB32" i="30"/>
  <c r="V32" i="29"/>
  <c r="H32" i="30"/>
  <c r="X32" i="30"/>
  <c r="AH7" i="27"/>
  <c r="AJ7" i="27" s="1"/>
  <c r="B32" i="27"/>
  <c r="B32" i="29"/>
  <c r="G32" i="29"/>
  <c r="W32" i="29"/>
  <c r="X32" i="29"/>
  <c r="T32" i="30"/>
  <c r="J32" i="29"/>
  <c r="Z32" i="29"/>
  <c r="N32" i="30"/>
  <c r="AD32" i="30"/>
  <c r="G33" i="32"/>
  <c r="O33" i="32"/>
  <c r="W33" i="32"/>
  <c r="AE33" i="32"/>
  <c r="G32" i="28"/>
  <c r="K32" i="30"/>
  <c r="AA32" i="30"/>
  <c r="S32" i="13"/>
  <c r="AJ7" i="30"/>
  <c r="H32" i="29"/>
  <c r="AF32" i="29"/>
  <c r="L32" i="30"/>
  <c r="F32" i="29"/>
  <c r="G32" i="13"/>
  <c r="O32" i="13"/>
  <c r="W32" i="13"/>
  <c r="R32" i="29"/>
  <c r="F32" i="30"/>
  <c r="V32" i="30"/>
  <c r="H32" i="28"/>
  <c r="P32" i="28"/>
  <c r="X32" i="28"/>
  <c r="AF32" i="28"/>
  <c r="G32" i="30"/>
  <c r="O32" i="30"/>
  <c r="W32" i="30"/>
  <c r="AE32" i="30"/>
  <c r="M32" i="30"/>
  <c r="AC32" i="30"/>
  <c r="R33" i="32"/>
  <c r="AH7" i="33"/>
  <c r="AJ7" i="33" s="1"/>
  <c r="C5" i="13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5" i="13" s="1"/>
  <c r="O5" i="13" s="1"/>
  <c r="P5" i="13" s="1"/>
  <c r="Q5" i="13" s="1"/>
  <c r="R5" i="13" s="1"/>
  <c r="S5" i="13" s="1"/>
  <c r="T5" i="13" s="1"/>
  <c r="U5" i="13" s="1"/>
  <c r="V5" i="13" s="1"/>
  <c r="W5" i="13" s="1"/>
  <c r="X5" i="13" s="1"/>
  <c r="Y5" i="13" s="1"/>
  <c r="Z5" i="13" s="1"/>
  <c r="AA5" i="13" s="1"/>
  <c r="AB5" i="13" s="1"/>
  <c r="AC5" i="13" s="1"/>
  <c r="B5" i="24" s="1"/>
  <c r="AG7" i="13" l="1"/>
  <c r="AE8" i="13" s="1"/>
  <c r="AK7" i="1"/>
  <c r="AH8" i="1" s="1"/>
  <c r="C5" i="24"/>
  <c r="D5" i="24" s="1"/>
  <c r="E5" i="24" s="1"/>
  <c r="F5" i="24" s="1"/>
  <c r="G5" i="24" s="1"/>
  <c r="H5" i="24" s="1"/>
  <c r="I5" i="24" s="1"/>
  <c r="J5" i="24" s="1"/>
  <c r="K5" i="24" s="1"/>
  <c r="L5" i="24" s="1"/>
  <c r="M5" i="24" s="1"/>
  <c r="N5" i="24" s="1"/>
  <c r="O5" i="24" s="1"/>
  <c r="P5" i="24" s="1"/>
  <c r="Q5" i="24" s="1"/>
  <c r="R5" i="24" s="1"/>
  <c r="S5" i="24" s="1"/>
  <c r="T5" i="24" s="1"/>
  <c r="U5" i="24" s="1"/>
  <c r="V5" i="24" s="1"/>
  <c r="W5" i="24" s="1"/>
  <c r="X5" i="24" s="1"/>
  <c r="Y5" i="24" s="1"/>
  <c r="Z5" i="24" s="1"/>
  <c r="AA5" i="24" s="1"/>
  <c r="AB5" i="24" s="1"/>
  <c r="AC5" i="24" s="1"/>
  <c r="AD5" i="24" s="1"/>
  <c r="AE5" i="24" s="1"/>
  <c r="AF5" i="24" s="1"/>
  <c r="B5" i="25" s="1"/>
  <c r="P1" i="25" s="1"/>
  <c r="AJ7" i="24"/>
  <c r="AH8" i="24" s="1"/>
  <c r="P1" i="24" l="1"/>
  <c r="AI7" i="25"/>
  <c r="AG8" i="25" s="1"/>
  <c r="C5" i="25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B5" i="26" s="1"/>
  <c r="P1" i="26" s="1"/>
  <c r="AJ7" i="26" l="1"/>
  <c r="AH8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B5" i="27" s="1"/>
  <c r="P1" i="27" s="1"/>
  <c r="C5" i="27" l="1"/>
  <c r="D5" i="27" s="1"/>
  <c r="E5" i="27" s="1"/>
  <c r="F5" i="27" s="1"/>
  <c r="G5" i="27" s="1"/>
  <c r="H5" i="27" s="1"/>
  <c r="I5" i="27" s="1"/>
  <c r="J5" i="27" s="1"/>
  <c r="K5" i="27" s="1"/>
  <c r="L5" i="27" s="1"/>
  <c r="M5" i="27" s="1"/>
  <c r="N5" i="27" s="1"/>
  <c r="O5" i="27" s="1"/>
  <c r="P5" i="27" s="1"/>
  <c r="Q5" i="27" s="1"/>
  <c r="R5" i="27" s="1"/>
  <c r="S5" i="27" s="1"/>
  <c r="T5" i="27" s="1"/>
  <c r="U5" i="27" s="1"/>
  <c r="V5" i="27" s="1"/>
  <c r="W5" i="27" s="1"/>
  <c r="X5" i="27" s="1"/>
  <c r="Y5" i="27" s="1"/>
  <c r="Z5" i="27" s="1"/>
  <c r="AA5" i="27" s="1"/>
  <c r="AB5" i="27" s="1"/>
  <c r="AC5" i="27" s="1"/>
  <c r="AD5" i="27" s="1"/>
  <c r="AE5" i="27" s="1"/>
  <c r="B5" i="28" s="1"/>
  <c r="P1" i="28" s="1"/>
  <c r="AI7" i="27"/>
  <c r="AG8" i="27" s="1"/>
  <c r="AJ7" i="28" l="1"/>
  <c r="AH8" i="28" s="1"/>
  <c r="C5" i="28"/>
  <c r="D5" i="28" s="1"/>
  <c r="E5" i="28" s="1"/>
  <c r="F5" i="28" s="1"/>
  <c r="G5" i="28" s="1"/>
  <c r="H5" i="28" s="1"/>
  <c r="I5" i="28" s="1"/>
  <c r="J5" i="28" s="1"/>
  <c r="K5" i="28" s="1"/>
  <c r="L5" i="28" s="1"/>
  <c r="M5" i="28" s="1"/>
  <c r="N5" i="28" s="1"/>
  <c r="O5" i="28" s="1"/>
  <c r="P5" i="28" s="1"/>
  <c r="Q5" i="28" s="1"/>
  <c r="R5" i="28" s="1"/>
  <c r="S5" i="28" s="1"/>
  <c r="T5" i="28" s="1"/>
  <c r="U5" i="28" s="1"/>
  <c r="V5" i="28" s="1"/>
  <c r="W5" i="28" s="1"/>
  <c r="X5" i="28" s="1"/>
  <c r="Y5" i="28" s="1"/>
  <c r="Z5" i="28" s="1"/>
  <c r="AA5" i="28" s="1"/>
  <c r="AB5" i="28" s="1"/>
  <c r="AC5" i="28" s="1"/>
  <c r="AD5" i="28" s="1"/>
  <c r="AE5" i="28" s="1"/>
  <c r="AF5" i="28" s="1"/>
  <c r="B5" i="29" s="1"/>
  <c r="P1" i="29" s="1"/>
  <c r="AJ7" i="29" l="1"/>
  <c r="AH8" i="29" s="1"/>
  <c r="C5" i="29"/>
  <c r="D5" i="29" s="1"/>
  <c r="E5" i="29" s="1"/>
  <c r="F5" i="29" s="1"/>
  <c r="G5" i="29" s="1"/>
  <c r="H5" i="29" s="1"/>
  <c r="I5" i="29" s="1"/>
  <c r="J5" i="29" s="1"/>
  <c r="K5" i="29" s="1"/>
  <c r="L5" i="29" s="1"/>
  <c r="M5" i="29" s="1"/>
  <c r="N5" i="29" s="1"/>
  <c r="O5" i="29" s="1"/>
  <c r="P5" i="29" s="1"/>
  <c r="Q5" i="29" s="1"/>
  <c r="R5" i="29" s="1"/>
  <c r="S5" i="29" s="1"/>
  <c r="T5" i="29" s="1"/>
  <c r="U5" i="29" s="1"/>
  <c r="V5" i="29" s="1"/>
  <c r="W5" i="29" s="1"/>
  <c r="X5" i="29" s="1"/>
  <c r="Y5" i="29" s="1"/>
  <c r="Z5" i="29" s="1"/>
  <c r="AA5" i="29" s="1"/>
  <c r="AB5" i="29" s="1"/>
  <c r="AC5" i="29" s="1"/>
  <c r="AD5" i="29" s="1"/>
  <c r="AE5" i="29" s="1"/>
  <c r="AF5" i="29" s="1"/>
  <c r="B5" i="30" s="1"/>
  <c r="P1" i="30" s="1"/>
  <c r="AI7" i="30" l="1"/>
  <c r="AG8" i="30" s="1"/>
  <c r="C5" i="30"/>
  <c r="D5" i="30" s="1"/>
  <c r="E5" i="30" s="1"/>
  <c r="F5" i="30" s="1"/>
  <c r="G5" i="30" s="1"/>
  <c r="H5" i="30" s="1"/>
  <c r="I5" i="30" s="1"/>
  <c r="J5" i="30" s="1"/>
  <c r="K5" i="30" s="1"/>
  <c r="L5" i="30" s="1"/>
  <c r="M5" i="30" s="1"/>
  <c r="N5" i="30" s="1"/>
  <c r="O5" i="30" s="1"/>
  <c r="P5" i="30" s="1"/>
  <c r="Q5" i="30" s="1"/>
  <c r="R5" i="30" s="1"/>
  <c r="S5" i="30" s="1"/>
  <c r="T5" i="30" s="1"/>
  <c r="U5" i="30" s="1"/>
  <c r="V5" i="30" s="1"/>
  <c r="W5" i="30" s="1"/>
  <c r="X5" i="30" s="1"/>
  <c r="Y5" i="30" s="1"/>
  <c r="Z5" i="30" s="1"/>
  <c r="AA5" i="30" s="1"/>
  <c r="AB5" i="30" s="1"/>
  <c r="AC5" i="30" s="1"/>
  <c r="AD5" i="30" s="1"/>
  <c r="AE5" i="30" s="1"/>
  <c r="B5" i="31" s="1"/>
  <c r="P1" i="31" s="1"/>
  <c r="AJ7" i="31" l="1"/>
  <c r="AH8" i="31" s="1"/>
  <c r="C5" i="31"/>
  <c r="D5" i="31" s="1"/>
  <c r="E5" i="31" s="1"/>
  <c r="F5" i="31" s="1"/>
  <c r="G5" i="31" s="1"/>
  <c r="H5" i="31" s="1"/>
  <c r="I5" i="31" s="1"/>
  <c r="J5" i="31" s="1"/>
  <c r="K5" i="31" s="1"/>
  <c r="L5" i="31" s="1"/>
  <c r="M5" i="31" s="1"/>
  <c r="N5" i="31" s="1"/>
  <c r="O5" i="31" s="1"/>
  <c r="P5" i="31" s="1"/>
  <c r="Q5" i="31" s="1"/>
  <c r="R5" i="31" s="1"/>
  <c r="S5" i="31" s="1"/>
  <c r="T5" i="31" s="1"/>
  <c r="U5" i="31" s="1"/>
  <c r="V5" i="31" s="1"/>
  <c r="W5" i="31" s="1"/>
  <c r="X5" i="31" s="1"/>
  <c r="Y5" i="31" s="1"/>
  <c r="Z5" i="31" s="1"/>
  <c r="AA5" i="31" s="1"/>
  <c r="AB5" i="31" s="1"/>
  <c r="AC5" i="31" s="1"/>
  <c r="AD5" i="31" s="1"/>
  <c r="AE5" i="31" s="1"/>
  <c r="AF5" i="31" s="1"/>
  <c r="B5" i="32" s="1"/>
  <c r="P1" i="32" s="1"/>
  <c r="AI7" i="32" l="1"/>
  <c r="AG8" i="32" s="1"/>
  <c r="C5" i="32"/>
  <c r="D5" i="32" s="1"/>
  <c r="E5" i="32" s="1"/>
  <c r="F5" i="32" s="1"/>
  <c r="G5" i="32" s="1"/>
  <c r="H5" i="32" s="1"/>
  <c r="I5" i="32" s="1"/>
  <c r="J5" i="32" s="1"/>
  <c r="K5" i="32" s="1"/>
  <c r="L5" i="32" s="1"/>
  <c r="M5" i="32" s="1"/>
  <c r="N5" i="32" s="1"/>
  <c r="O5" i="32" s="1"/>
  <c r="P5" i="32" s="1"/>
  <c r="Q5" i="32" s="1"/>
  <c r="R5" i="32" s="1"/>
  <c r="S5" i="32" s="1"/>
  <c r="T5" i="32" s="1"/>
  <c r="U5" i="32" s="1"/>
  <c r="V5" i="32" s="1"/>
  <c r="W5" i="32" s="1"/>
  <c r="X5" i="32" s="1"/>
  <c r="Y5" i="32" s="1"/>
  <c r="Z5" i="32" s="1"/>
  <c r="AA5" i="32" s="1"/>
  <c r="AB5" i="32" s="1"/>
  <c r="AC5" i="32" s="1"/>
  <c r="AD5" i="32" s="1"/>
  <c r="AE5" i="32" s="1"/>
  <c r="B5" i="33" s="1"/>
  <c r="P1" i="33" s="1"/>
  <c r="C5" i="33" l="1"/>
  <c r="D5" i="33" s="1"/>
  <c r="E5" i="33" s="1"/>
  <c r="F5" i="33" s="1"/>
  <c r="G5" i="33" s="1"/>
  <c r="H5" i="33" s="1"/>
  <c r="I5" i="33" s="1"/>
  <c r="J5" i="33" s="1"/>
  <c r="K5" i="33" s="1"/>
  <c r="L5" i="33" s="1"/>
  <c r="M5" i="33" s="1"/>
  <c r="N5" i="33" s="1"/>
  <c r="O5" i="33" s="1"/>
  <c r="P5" i="33" s="1"/>
  <c r="Q5" i="33" s="1"/>
  <c r="R5" i="33" s="1"/>
  <c r="S5" i="33" s="1"/>
  <c r="T5" i="33" s="1"/>
  <c r="U5" i="33" s="1"/>
  <c r="V5" i="33" s="1"/>
  <c r="W5" i="33" s="1"/>
  <c r="X5" i="33" s="1"/>
  <c r="Y5" i="33" s="1"/>
  <c r="Z5" i="33" s="1"/>
  <c r="AA5" i="33" s="1"/>
  <c r="AB5" i="33" s="1"/>
  <c r="AC5" i="33" s="1"/>
  <c r="AD5" i="33" s="1"/>
  <c r="AE5" i="33" s="1"/>
  <c r="AF5" i="33" s="1"/>
  <c r="AI7" i="33"/>
  <c r="AG8" i="33" s="1"/>
</calcChain>
</file>

<file path=xl/sharedStrings.xml><?xml version="1.0" encoding="utf-8"?>
<sst xmlns="http://schemas.openxmlformats.org/spreadsheetml/2006/main" count="180" uniqueCount="36">
  <si>
    <t xml:space="preserve">RNS Daily Loads for; </t>
  </si>
  <si>
    <t>REV 2/15</t>
  </si>
  <si>
    <t>FINAL</t>
  </si>
  <si>
    <t>HR/DATE</t>
  </si>
  <si>
    <t>Max. Hour</t>
  </si>
  <si>
    <t>Peak</t>
  </si>
  <si>
    <t>*  values are in MW</t>
  </si>
  <si>
    <t>TBRev</t>
  </si>
  <si>
    <t xml:space="preserve"> = To be revised at a later date</t>
  </si>
  <si>
    <t>REV 2/9</t>
  </si>
  <si>
    <t>REV 2/21</t>
  </si>
  <si>
    <t>REV 3/4</t>
  </si>
  <si>
    <t>REV 3/3</t>
  </si>
  <si>
    <t>REV 2/28</t>
  </si>
  <si>
    <t>REV 3/2</t>
  </si>
  <si>
    <t>REV 3/24</t>
  </si>
  <si>
    <t>DST Begins</t>
  </si>
  <si>
    <t>Rev 3/29</t>
  </si>
  <si>
    <t>Rev 4/13</t>
  </si>
  <si>
    <t>Rev 5/17</t>
  </si>
  <si>
    <t>Rev 6/7</t>
  </si>
  <si>
    <t>REV 6/20</t>
  </si>
  <si>
    <t>Rev. 7/15</t>
  </si>
  <si>
    <t>Rev. 7/6</t>
  </si>
  <si>
    <t>REV 8/4</t>
  </si>
  <si>
    <t>REV 7/26</t>
  </si>
  <si>
    <t>Rev 8/9</t>
  </si>
  <si>
    <t>REV 10/11</t>
  </si>
  <si>
    <t>REV 9/19</t>
  </si>
  <si>
    <t>DST</t>
  </si>
  <si>
    <t>REV</t>
  </si>
  <si>
    <t>Rev. 12/5</t>
  </si>
  <si>
    <t>Rev. 12/7</t>
  </si>
  <si>
    <t>Rev 12/23</t>
  </si>
  <si>
    <t>Rev 12/22</t>
  </si>
  <si>
    <t>REV 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</si>
</sst>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m\-yyyy;@"/>
  </numFmts>
  <fonts count="10">
    <font>
      <sz val="10"/>
      <name val="Arial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quotePrefix="1" applyAlignment="1">
      <alignment horizontal="left"/>
    </xf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Protection="1">
      <protection locked="0"/>
    </xf>
    <xf numFmtId="17" fontId="0" fillId="0" borderId="0" xfId="0" applyNumberFormat="1"/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164" fontId="0" fillId="0" borderId="0" xfId="0" quotePrefix="1" applyNumberForma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4" fontId="8" fillId="0" borderId="0" xfId="0" applyNumberFormat="1" applyFont="1"/>
    <xf numFmtId="164" fontId="2" fillId="0" borderId="0" xfId="0" applyNumberFormat="1" applyFont="1" applyAlignment="1">
      <alignment horizontal="center"/>
    </xf>
    <xf numFmtId="0" fontId="8" fillId="0" borderId="0" xfId="0" quotePrefix="1" applyFont="1"/>
    <xf numFmtId="0" fontId="8" fillId="0" borderId="0" xfId="1" applyNumberFormat="1" applyFont="1"/>
    <xf numFmtId="0" fontId="4" fillId="0" borderId="0" xfId="0" quotePrefix="1" applyFont="1" applyAlignment="1">
      <alignment horizontal="left"/>
    </xf>
    <xf numFmtId="165" fontId="4" fillId="0" borderId="0" xfId="0" applyNumberFormat="1" applyFont="1"/>
    <xf numFmtId="0" fontId="9" fillId="0" borderId="0" xfId="0" applyFont="1"/>
    <xf numFmtId="0" fontId="3" fillId="0" borderId="0" xfId="0" quotePrefix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5" fillId="0" borderId="0" xfId="0" applyFont="1"/>
    <xf numFmtId="1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4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2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>
        <v>44562</v>
      </c>
      <c r="N1" s="24" t="s">
        <v>0</v>
      </c>
      <c r="P1" s="25">
        <f>A1</f>
        <v>44562</v>
      </c>
    </row>
    <row r="2" spans="1:39">
      <c r="A2" s="9"/>
      <c r="N2" s="1"/>
    </row>
    <row r="3" spans="1:39">
      <c r="K3" s="37"/>
      <c r="N3" s="1"/>
      <c r="R3" s="37"/>
      <c r="S3" s="37"/>
      <c r="T3" s="37"/>
      <c r="W3" s="5"/>
      <c r="X3" s="37"/>
      <c r="Y3" s="37"/>
      <c r="AA3" s="5"/>
      <c r="AB3" s="5"/>
      <c r="AC3" s="5"/>
      <c r="AD3" s="37"/>
    </row>
    <row r="4" spans="1:39">
      <c r="B4" s="5"/>
      <c r="C4" s="5"/>
      <c r="D4" s="5"/>
      <c r="E4" s="5"/>
      <c r="F4" s="5"/>
      <c r="G4" s="5"/>
      <c r="H4" s="5"/>
      <c r="K4" s="35"/>
      <c r="N4" s="5"/>
      <c r="Q4" s="5" t="s">
        <v>1</v>
      </c>
      <c r="R4" s="35"/>
      <c r="S4" s="35"/>
      <c r="T4" s="35"/>
      <c r="V4" s="5"/>
      <c r="W4" s="5"/>
      <c r="X4" s="35"/>
      <c r="Y4" s="35"/>
      <c r="Z4" s="5"/>
      <c r="AA4" s="5"/>
      <c r="AB4" s="5"/>
      <c r="AC4" s="26" t="s">
        <v>2</v>
      </c>
      <c r="AD4" s="26" t="s">
        <v>2</v>
      </c>
      <c r="AE4" s="26" t="s">
        <v>2</v>
      </c>
      <c r="AF4" s="26" t="s">
        <v>1</v>
      </c>
      <c r="AH4" s="10"/>
      <c r="AI4" s="15"/>
    </row>
    <row r="5" spans="1:39">
      <c r="A5" s="1" t="s">
        <v>3</v>
      </c>
      <c r="B5" s="41">
        <f>A1</f>
        <v>44562</v>
      </c>
      <c r="C5" s="41">
        <f>B5+1</f>
        <v>44563</v>
      </c>
      <c r="D5" s="41">
        <f t="shared" ref="D5:AF5" si="0">C5+1</f>
        <v>44564</v>
      </c>
      <c r="E5" s="41">
        <f t="shared" si="0"/>
        <v>44565</v>
      </c>
      <c r="F5" s="41">
        <f t="shared" si="0"/>
        <v>44566</v>
      </c>
      <c r="G5" s="41">
        <f t="shared" si="0"/>
        <v>44567</v>
      </c>
      <c r="H5" s="41">
        <f t="shared" si="0"/>
        <v>44568</v>
      </c>
      <c r="I5" s="41">
        <f t="shared" si="0"/>
        <v>44569</v>
      </c>
      <c r="J5" s="41">
        <f t="shared" si="0"/>
        <v>44570</v>
      </c>
      <c r="K5" s="41">
        <f t="shared" si="0"/>
        <v>44571</v>
      </c>
      <c r="L5" s="41">
        <f t="shared" si="0"/>
        <v>44572</v>
      </c>
      <c r="M5" s="41">
        <f t="shared" si="0"/>
        <v>44573</v>
      </c>
      <c r="N5" s="41">
        <f t="shared" si="0"/>
        <v>44574</v>
      </c>
      <c r="O5" s="41">
        <f t="shared" si="0"/>
        <v>44575</v>
      </c>
      <c r="P5" s="41">
        <f t="shared" si="0"/>
        <v>44576</v>
      </c>
      <c r="Q5" s="41">
        <f t="shared" si="0"/>
        <v>44577</v>
      </c>
      <c r="R5" s="41">
        <f t="shared" si="0"/>
        <v>44578</v>
      </c>
      <c r="S5" s="41">
        <f t="shared" si="0"/>
        <v>44579</v>
      </c>
      <c r="T5" s="41">
        <f t="shared" si="0"/>
        <v>44580</v>
      </c>
      <c r="U5" s="41">
        <f t="shared" si="0"/>
        <v>44581</v>
      </c>
      <c r="V5" s="41">
        <f t="shared" si="0"/>
        <v>44582</v>
      </c>
      <c r="W5" s="41">
        <f t="shared" si="0"/>
        <v>44583</v>
      </c>
      <c r="X5" s="41">
        <f t="shared" si="0"/>
        <v>44584</v>
      </c>
      <c r="Y5" s="41">
        <f t="shared" si="0"/>
        <v>44585</v>
      </c>
      <c r="Z5" s="41">
        <f t="shared" si="0"/>
        <v>44586</v>
      </c>
      <c r="AA5" s="41">
        <f t="shared" si="0"/>
        <v>44587</v>
      </c>
      <c r="AB5" s="41">
        <f t="shared" si="0"/>
        <v>44588</v>
      </c>
      <c r="AC5" s="41">
        <f t="shared" si="0"/>
        <v>44589</v>
      </c>
      <c r="AD5" s="41">
        <f t="shared" si="0"/>
        <v>44590</v>
      </c>
      <c r="AE5" s="41">
        <f t="shared" si="0"/>
        <v>44591</v>
      </c>
      <c r="AF5" s="41">
        <f t="shared" si="0"/>
        <v>44592</v>
      </c>
      <c r="AG5" s="41"/>
      <c r="AH5" s="14" t="s">
        <v>4</v>
      </c>
      <c r="AI5" s="15"/>
    </row>
    <row r="6" spans="1:39">
      <c r="A6" s="4">
        <v>1</v>
      </c>
      <c r="B6" s="8">
        <v>964.21600000000001</v>
      </c>
      <c r="C6" s="8">
        <v>940.89800000000002</v>
      </c>
      <c r="D6" s="8">
        <v>1030.049</v>
      </c>
      <c r="E6" s="8">
        <v>1156.0730000000001</v>
      </c>
      <c r="F6" s="11">
        <v>1095.7570000000001</v>
      </c>
      <c r="G6" s="11">
        <v>989.28499999999997</v>
      </c>
      <c r="H6" s="11">
        <v>1020.083</v>
      </c>
      <c r="I6" s="11">
        <v>1069.1079999999999</v>
      </c>
      <c r="J6" s="11">
        <v>1111.3219999999999</v>
      </c>
      <c r="K6" s="11">
        <v>972.54700000000003</v>
      </c>
      <c r="L6" s="11">
        <v>1123.9390000000001</v>
      </c>
      <c r="M6" s="11">
        <v>1214.1409999999998</v>
      </c>
      <c r="N6" s="11">
        <v>1077.7040000000002</v>
      </c>
      <c r="O6" s="11">
        <v>1035.2840000000001</v>
      </c>
      <c r="P6" s="11">
        <v>1175.8910000000001</v>
      </c>
      <c r="Q6" s="11">
        <v>1237.8589999999999</v>
      </c>
      <c r="R6" s="11">
        <v>1128.653</v>
      </c>
      <c r="S6" s="11">
        <v>991.50900000000001</v>
      </c>
      <c r="T6" s="11">
        <v>1197.74</v>
      </c>
      <c r="U6" s="11">
        <v>1054.93</v>
      </c>
      <c r="V6" s="11">
        <v>1139.0909999999999</v>
      </c>
      <c r="W6" s="11">
        <v>1200.4060000000002</v>
      </c>
      <c r="X6" s="11">
        <v>1175.8059999999998</v>
      </c>
      <c r="Y6" s="11">
        <v>1059.1110000000001</v>
      </c>
      <c r="Z6" s="11">
        <v>1107.6189999999999</v>
      </c>
      <c r="AA6" s="11">
        <v>1086.5360000000001</v>
      </c>
      <c r="AB6" s="11">
        <v>1231.4279999999999</v>
      </c>
      <c r="AC6" s="11">
        <v>1143.826</v>
      </c>
      <c r="AD6" s="11">
        <v>1086.6870000000001</v>
      </c>
      <c r="AE6" s="11">
        <v>1135.211</v>
      </c>
      <c r="AF6" s="11">
        <v>1177.3720000000001</v>
      </c>
      <c r="AG6" s="11"/>
      <c r="AH6" s="13"/>
      <c r="AI6" s="16"/>
    </row>
    <row r="7" spans="1:39">
      <c r="A7" s="4">
        <f t="shared" ref="A7:A29" si="1">A6+1</f>
        <v>2</v>
      </c>
      <c r="B7" s="8">
        <v>932.37599999999998</v>
      </c>
      <c r="C7" s="8">
        <v>915.96500000000003</v>
      </c>
      <c r="D7" s="8">
        <v>1017.902</v>
      </c>
      <c r="E7" s="8">
        <v>1129.568</v>
      </c>
      <c r="F7" s="11">
        <v>1070.6890000000001</v>
      </c>
      <c r="G7" s="11">
        <v>968.49400000000003</v>
      </c>
      <c r="H7" s="11">
        <v>991.23399999999992</v>
      </c>
      <c r="I7" s="11">
        <v>1052.9679999999998</v>
      </c>
      <c r="J7" s="11">
        <v>1080.3069999999998</v>
      </c>
      <c r="K7" s="11">
        <v>959.89199999999994</v>
      </c>
      <c r="L7" s="11">
        <v>1117.6859999999999</v>
      </c>
      <c r="M7" s="11">
        <v>1187.2809999999999</v>
      </c>
      <c r="N7" s="11">
        <v>1052.7920000000001</v>
      </c>
      <c r="O7" s="11">
        <v>1021.7149999999999</v>
      </c>
      <c r="P7" s="11">
        <v>1158.5330000000001</v>
      </c>
      <c r="Q7" s="11">
        <v>1219.2180000000001</v>
      </c>
      <c r="R7" s="11">
        <v>1103.9569999999999</v>
      </c>
      <c r="S7" s="11">
        <v>972.06999999999994</v>
      </c>
      <c r="T7" s="11">
        <v>1166.421</v>
      </c>
      <c r="U7" s="11">
        <v>1044.953</v>
      </c>
      <c r="V7" s="11">
        <v>1140.9839999999999</v>
      </c>
      <c r="W7" s="11">
        <v>1185.4090000000001</v>
      </c>
      <c r="X7" s="11">
        <v>1152.5509999999999</v>
      </c>
      <c r="Y7" s="11">
        <v>1058.5530000000001</v>
      </c>
      <c r="Z7" s="11">
        <v>1068.4359999999999</v>
      </c>
      <c r="AA7" s="11">
        <v>1086.7050000000002</v>
      </c>
      <c r="AB7" s="11">
        <v>1214.58</v>
      </c>
      <c r="AC7" s="11">
        <v>1114.3019999999999</v>
      </c>
      <c r="AD7" s="11">
        <v>1081.6770000000001</v>
      </c>
      <c r="AE7" s="11">
        <v>1117.6089999999999</v>
      </c>
      <c r="AF7" s="11">
        <v>1152.848</v>
      </c>
      <c r="AG7" s="11"/>
      <c r="AH7" s="13">
        <f>MAX($B$6:$AF$29)</f>
        <v>1591.009</v>
      </c>
      <c r="AI7" s="22">
        <f>MATCH($AH$7,$B$31:$AF$31,0)</f>
        <v>11</v>
      </c>
      <c r="AJ7" s="20">
        <f>INDEX($B$5:$AF$5,$AI$7)</f>
        <v>44572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"/>
        <v>3</v>
      </c>
      <c r="B8" s="8">
        <v>912.66699999999992</v>
      </c>
      <c r="C8" s="8">
        <v>898.67099999999994</v>
      </c>
      <c r="D8" s="8">
        <v>1026.6400000000001</v>
      </c>
      <c r="E8" s="8">
        <v>1131.893</v>
      </c>
      <c r="F8" s="11">
        <v>1062.5169999999998</v>
      </c>
      <c r="G8" s="11">
        <v>974.49900000000002</v>
      </c>
      <c r="H8" s="11">
        <v>980.46199999999999</v>
      </c>
      <c r="I8" s="11">
        <v>1054.5049999999999</v>
      </c>
      <c r="J8" s="11">
        <v>1064.4860000000001</v>
      </c>
      <c r="K8" s="11">
        <v>958.98900000000003</v>
      </c>
      <c r="L8" s="11">
        <v>1121.078</v>
      </c>
      <c r="M8" s="11">
        <v>1174.6619999999998</v>
      </c>
      <c r="N8" s="11">
        <v>1050.44</v>
      </c>
      <c r="O8" s="11">
        <v>1004.9</v>
      </c>
      <c r="P8" s="11">
        <v>1160.2069999999999</v>
      </c>
      <c r="Q8" s="11">
        <v>1204.328</v>
      </c>
      <c r="R8" s="11">
        <v>1085.8590000000002</v>
      </c>
      <c r="S8" s="11">
        <v>972.71499999999992</v>
      </c>
      <c r="T8" s="11">
        <v>1152.6970000000001</v>
      </c>
      <c r="U8" s="11">
        <v>1030.492</v>
      </c>
      <c r="V8" s="11">
        <v>1144.7750000000001</v>
      </c>
      <c r="W8" s="11">
        <v>1172.385</v>
      </c>
      <c r="X8" s="11">
        <v>1138.229</v>
      </c>
      <c r="Y8" s="11">
        <v>1055.107</v>
      </c>
      <c r="Z8" s="11">
        <v>1065.0350000000001</v>
      </c>
      <c r="AA8" s="11">
        <v>1091.7840000000001</v>
      </c>
      <c r="AB8" s="11">
        <v>1200.9290000000001</v>
      </c>
      <c r="AC8" s="11">
        <v>1095.7619999999999</v>
      </c>
      <c r="AD8" s="11">
        <v>1057.7150000000001</v>
      </c>
      <c r="AE8" s="11">
        <v>1115.0409999999999</v>
      </c>
      <c r="AF8" s="11">
        <v>1152.4089999999999</v>
      </c>
      <c r="AG8" s="11"/>
      <c r="AH8" s="18" t="str">
        <f>CONCATENATE(TEXT($AJ$7,"mm/dd/yyyy")," @ ",$AK$7,)&amp;"00"</f>
        <v>01/11/2022 @ 1800</v>
      </c>
      <c r="AI8" s="26"/>
      <c r="AJ8" s="26"/>
      <c r="AK8" s="15"/>
      <c r="AL8" s="15"/>
      <c r="AM8" s="15"/>
    </row>
    <row r="9" spans="1:39">
      <c r="A9" s="4">
        <f t="shared" si="1"/>
        <v>4</v>
      </c>
      <c r="B9" s="8">
        <v>906.52199999999993</v>
      </c>
      <c r="C9" s="8">
        <v>891.64400000000001</v>
      </c>
      <c r="D9" s="8">
        <v>1046.1779999999999</v>
      </c>
      <c r="E9" s="8">
        <v>1134.5360000000001</v>
      </c>
      <c r="F9" s="11">
        <v>1067.174</v>
      </c>
      <c r="G9" s="11">
        <v>986.60500000000002</v>
      </c>
      <c r="H9" s="11">
        <v>985.51499999999999</v>
      </c>
      <c r="I9" s="11">
        <v>1062.8409999999999</v>
      </c>
      <c r="J9" s="11">
        <v>1059.807</v>
      </c>
      <c r="K9" s="11">
        <v>980.995</v>
      </c>
      <c r="L9" s="11">
        <v>1134.75</v>
      </c>
      <c r="M9" s="11">
        <v>1174.3619999999999</v>
      </c>
      <c r="N9" s="11">
        <v>1048.4569999999999</v>
      </c>
      <c r="O9" s="11">
        <v>1006.87</v>
      </c>
      <c r="P9" s="11">
        <v>1171.538</v>
      </c>
      <c r="Q9" s="11">
        <v>1197.6679999999999</v>
      </c>
      <c r="R9" s="11">
        <v>1075.8209999999999</v>
      </c>
      <c r="S9" s="11">
        <v>987.96500000000003</v>
      </c>
      <c r="T9" s="11">
        <v>1150.9259999999999</v>
      </c>
      <c r="U9" s="11">
        <v>1034.367</v>
      </c>
      <c r="V9" s="11">
        <v>1148.07</v>
      </c>
      <c r="W9" s="11">
        <v>1186.3990000000001</v>
      </c>
      <c r="X9" s="11">
        <v>1131.0120000000002</v>
      </c>
      <c r="Y9" s="11">
        <v>1063.2719999999999</v>
      </c>
      <c r="Z9" s="11">
        <v>1067.3909999999998</v>
      </c>
      <c r="AA9" s="11">
        <v>1099.6579999999999</v>
      </c>
      <c r="AB9" s="11">
        <v>1213.346</v>
      </c>
      <c r="AC9" s="11">
        <v>1091.8910000000001</v>
      </c>
      <c r="AD9" s="11">
        <v>1064.336</v>
      </c>
      <c r="AE9" s="11">
        <v>1098.4829999999999</v>
      </c>
      <c r="AF9" s="11">
        <v>1172.8909999999998</v>
      </c>
      <c r="AG9" s="11"/>
      <c r="AH9" s="21"/>
      <c r="AI9" s="26"/>
      <c r="AJ9" s="26"/>
      <c r="AK9" s="15"/>
      <c r="AL9" s="15"/>
      <c r="AM9" s="15"/>
    </row>
    <row r="10" spans="1:39">
      <c r="A10" s="4">
        <f t="shared" si="1"/>
        <v>5</v>
      </c>
      <c r="B10" s="8">
        <v>919.678</v>
      </c>
      <c r="C10" s="8">
        <v>907.2109999999999</v>
      </c>
      <c r="D10" s="8">
        <v>1072.2829999999999</v>
      </c>
      <c r="E10" s="8">
        <v>1161.6389999999999</v>
      </c>
      <c r="F10" s="11">
        <v>1079.5029999999999</v>
      </c>
      <c r="G10" s="11">
        <v>996.12099999999998</v>
      </c>
      <c r="H10" s="11">
        <v>995.86099999999999</v>
      </c>
      <c r="I10" s="11">
        <v>1085.1760000000002</v>
      </c>
      <c r="J10" s="11">
        <v>1061.345</v>
      </c>
      <c r="K10" s="11">
        <v>1022.25</v>
      </c>
      <c r="L10" s="11">
        <v>1169.0719999999999</v>
      </c>
      <c r="M10" s="11">
        <v>1199.7560000000001</v>
      </c>
      <c r="N10" s="11">
        <v>1057.0249999999999</v>
      </c>
      <c r="O10" s="11">
        <v>1032.3050000000001</v>
      </c>
      <c r="P10" s="11">
        <v>1184.461</v>
      </c>
      <c r="Q10" s="11">
        <v>1205.356</v>
      </c>
      <c r="R10" s="11">
        <v>1103.0720000000001</v>
      </c>
      <c r="S10" s="11">
        <v>1022.378</v>
      </c>
      <c r="T10" s="11">
        <v>1169.7830000000001</v>
      </c>
      <c r="U10" s="11">
        <v>1059.6189999999999</v>
      </c>
      <c r="V10" s="11">
        <v>1174.46</v>
      </c>
      <c r="W10" s="11">
        <v>1200.2890000000002</v>
      </c>
      <c r="X10" s="11">
        <v>1142.1369999999999</v>
      </c>
      <c r="Y10" s="11">
        <v>1098.3130000000001</v>
      </c>
      <c r="Z10" s="11">
        <v>1087.9839999999999</v>
      </c>
      <c r="AA10" s="11">
        <v>1141.2470000000001</v>
      </c>
      <c r="AB10" s="11">
        <v>1251.0890000000002</v>
      </c>
      <c r="AC10" s="11">
        <v>1120.817</v>
      </c>
      <c r="AD10" s="11">
        <v>1076.1600000000001</v>
      </c>
      <c r="AE10" s="11">
        <v>1106.6289999999999</v>
      </c>
      <c r="AF10" s="11">
        <v>1206.816</v>
      </c>
      <c r="AG10" s="11"/>
      <c r="AH10" s="17"/>
    </row>
    <row r="11" spans="1:39">
      <c r="A11" s="4">
        <f t="shared" si="1"/>
        <v>6</v>
      </c>
      <c r="B11" s="8">
        <v>921.15200000000004</v>
      </c>
      <c r="C11" s="8">
        <v>938.77700000000004</v>
      </c>
      <c r="D11" s="8">
        <v>1152.9669999999999</v>
      </c>
      <c r="E11" s="8">
        <v>1244.2380000000001</v>
      </c>
      <c r="F11" s="11">
        <v>1147.5449999999998</v>
      </c>
      <c r="G11" s="11">
        <v>1071.2840000000001</v>
      </c>
      <c r="H11" s="11">
        <v>1072.319</v>
      </c>
      <c r="I11" s="11">
        <v>1124.252</v>
      </c>
      <c r="J11" s="11">
        <v>1086.319</v>
      </c>
      <c r="K11" s="11">
        <v>1111.365</v>
      </c>
      <c r="L11" s="11">
        <v>1278.068</v>
      </c>
      <c r="M11" s="11">
        <v>1275.963</v>
      </c>
      <c r="N11" s="11">
        <v>1148.6949999999999</v>
      </c>
      <c r="O11" s="11">
        <v>1107.2560000000001</v>
      </c>
      <c r="P11" s="11">
        <v>1228.549</v>
      </c>
      <c r="Q11" s="11">
        <v>1248.527</v>
      </c>
      <c r="R11" s="11">
        <v>1157.2469999999998</v>
      </c>
      <c r="S11" s="11">
        <v>1115.011</v>
      </c>
      <c r="T11" s="11">
        <v>1249.509</v>
      </c>
      <c r="U11" s="11">
        <v>1133.9359999999999</v>
      </c>
      <c r="V11" s="11">
        <v>1267.499</v>
      </c>
      <c r="W11" s="11">
        <v>1232.232</v>
      </c>
      <c r="X11" s="11">
        <v>1179.4090000000001</v>
      </c>
      <c r="Y11" s="11">
        <v>1207.4089999999999</v>
      </c>
      <c r="Z11" s="11">
        <v>1153.4749999999999</v>
      </c>
      <c r="AA11" s="11">
        <v>1215.5269999999998</v>
      </c>
      <c r="AB11" s="11">
        <v>1332.7910000000002</v>
      </c>
      <c r="AC11" s="11">
        <v>1174.367</v>
      </c>
      <c r="AD11" s="11">
        <v>1123.3519999999999</v>
      </c>
      <c r="AE11" s="11">
        <v>1151.241</v>
      </c>
      <c r="AF11" s="11">
        <v>1286.9580000000001</v>
      </c>
      <c r="AG11" s="11"/>
      <c r="AH11" s="12"/>
    </row>
    <row r="12" spans="1:39">
      <c r="A12" s="4">
        <f t="shared" si="1"/>
        <v>7</v>
      </c>
      <c r="B12" s="8">
        <v>961.09799999999996</v>
      </c>
      <c r="C12" s="8">
        <v>976.16499999999996</v>
      </c>
      <c r="D12" s="8">
        <v>1293.0830000000001</v>
      </c>
      <c r="E12" s="8">
        <v>1366.383</v>
      </c>
      <c r="F12" s="11">
        <v>1248.1849999999999</v>
      </c>
      <c r="G12" s="11">
        <v>1190.104</v>
      </c>
      <c r="H12" s="11">
        <v>1165.3690000000001</v>
      </c>
      <c r="I12" s="11">
        <v>1188.6850000000002</v>
      </c>
      <c r="J12" s="11">
        <v>1132.9259999999999</v>
      </c>
      <c r="K12" s="11">
        <v>1249.087</v>
      </c>
      <c r="L12" s="11">
        <v>1406.7719999999999</v>
      </c>
      <c r="M12" s="11">
        <v>1394.328</v>
      </c>
      <c r="N12" s="11">
        <v>1258.288</v>
      </c>
      <c r="O12" s="11">
        <v>1216.0279999999998</v>
      </c>
      <c r="P12" s="11">
        <v>1293.4869999999999</v>
      </c>
      <c r="Q12" s="11">
        <v>1301.3729999999998</v>
      </c>
      <c r="R12" s="11">
        <v>1206.9940000000001</v>
      </c>
      <c r="S12" s="11">
        <v>1246.8430000000001</v>
      </c>
      <c r="T12" s="11">
        <v>1362.347</v>
      </c>
      <c r="U12" s="11">
        <v>1259.8489999999999</v>
      </c>
      <c r="V12" s="11">
        <v>1387.306</v>
      </c>
      <c r="W12" s="11">
        <v>1310.779</v>
      </c>
      <c r="X12" s="11">
        <v>1228.4159999999999</v>
      </c>
      <c r="Y12" s="11">
        <v>1317.749</v>
      </c>
      <c r="Z12" s="11">
        <v>1265.6559999999999</v>
      </c>
      <c r="AA12" s="11">
        <v>1345.15</v>
      </c>
      <c r="AB12" s="11">
        <v>1433.873</v>
      </c>
      <c r="AC12" s="11">
        <v>1287.03</v>
      </c>
      <c r="AD12" s="11">
        <v>1177.692</v>
      </c>
      <c r="AE12" s="11">
        <v>1205.0639999999999</v>
      </c>
      <c r="AF12" s="11">
        <v>1419.473</v>
      </c>
      <c r="AG12" s="11"/>
      <c r="AH12" s="15"/>
    </row>
    <row r="13" spans="1:39">
      <c r="A13" s="4">
        <f t="shared" si="1"/>
        <v>8</v>
      </c>
      <c r="B13" s="8">
        <v>1033.8810000000001</v>
      </c>
      <c r="C13" s="8">
        <v>1046.9840000000002</v>
      </c>
      <c r="D13" s="8">
        <v>1361.8490000000002</v>
      </c>
      <c r="E13" s="8">
        <v>1441.537</v>
      </c>
      <c r="F13" s="11">
        <v>1319.4010000000001</v>
      </c>
      <c r="G13" s="11">
        <v>1265.3800000000001</v>
      </c>
      <c r="H13" s="11">
        <v>1262.18</v>
      </c>
      <c r="I13" s="11">
        <v>1265.2270000000001</v>
      </c>
      <c r="J13" s="11">
        <v>1187.566</v>
      </c>
      <c r="K13" s="11">
        <v>1331.6579999999999</v>
      </c>
      <c r="L13" s="11">
        <v>1487.761</v>
      </c>
      <c r="M13" s="11">
        <v>1472.3320000000001</v>
      </c>
      <c r="N13" s="11">
        <v>1339.8409999999999</v>
      </c>
      <c r="O13" s="11">
        <v>1303.31</v>
      </c>
      <c r="P13" s="11">
        <v>1377.7619999999999</v>
      </c>
      <c r="Q13" s="11">
        <v>1370.866</v>
      </c>
      <c r="R13" s="11">
        <v>1283.078</v>
      </c>
      <c r="S13" s="11">
        <v>1318.633</v>
      </c>
      <c r="T13" s="11">
        <v>1439.8130000000001</v>
      </c>
      <c r="U13" s="11">
        <v>1344.5220000000002</v>
      </c>
      <c r="V13" s="11">
        <v>1462.6030000000001</v>
      </c>
      <c r="W13" s="11">
        <v>1384.259</v>
      </c>
      <c r="X13" s="11">
        <v>1300.615</v>
      </c>
      <c r="Y13" s="11">
        <v>1395.7170000000001</v>
      </c>
      <c r="Z13" s="11">
        <v>1350.9940000000001</v>
      </c>
      <c r="AA13" s="11">
        <v>1420.2059999999999</v>
      </c>
      <c r="AB13" s="11">
        <v>1504.883</v>
      </c>
      <c r="AC13" s="11">
        <v>1387.3020000000001</v>
      </c>
      <c r="AD13" s="11">
        <v>1276.365</v>
      </c>
      <c r="AE13" s="11">
        <v>1268.8639999999998</v>
      </c>
      <c r="AF13" s="11">
        <v>1492.875</v>
      </c>
      <c r="AG13" s="11"/>
      <c r="AH13" s="11"/>
      <c r="AI13" s="27"/>
    </row>
    <row r="14" spans="1:39">
      <c r="A14" s="4">
        <f t="shared" si="1"/>
        <v>9</v>
      </c>
      <c r="B14" s="8">
        <v>1093.3009999999999</v>
      </c>
      <c r="C14" s="8">
        <v>1123.7049999999999</v>
      </c>
      <c r="D14" s="8">
        <v>1383.885</v>
      </c>
      <c r="E14" s="8">
        <v>1447.9649999999999</v>
      </c>
      <c r="F14" s="11">
        <v>1341.5749999999998</v>
      </c>
      <c r="G14" s="11">
        <v>1272.029</v>
      </c>
      <c r="H14" s="11">
        <v>1300.23</v>
      </c>
      <c r="I14" s="11">
        <v>1329.539</v>
      </c>
      <c r="J14" s="11">
        <v>1255.1190000000001</v>
      </c>
      <c r="K14" s="11">
        <v>1336.56</v>
      </c>
      <c r="L14" s="11">
        <v>1499.99</v>
      </c>
      <c r="M14" s="11">
        <v>1502.0260000000001</v>
      </c>
      <c r="N14" s="11">
        <v>1386.26</v>
      </c>
      <c r="O14" s="11">
        <v>1340.5449999999998</v>
      </c>
      <c r="P14" s="11">
        <v>1431.5349999999999</v>
      </c>
      <c r="Q14" s="11">
        <v>1428.9540000000002</v>
      </c>
      <c r="R14" s="11">
        <v>1356.6889999999999</v>
      </c>
      <c r="S14" s="11">
        <v>1317.8839999999998</v>
      </c>
      <c r="T14" s="11">
        <v>1461.0239999999999</v>
      </c>
      <c r="U14" s="11">
        <v>1367.029</v>
      </c>
      <c r="V14" s="11">
        <v>1477.0829999999999</v>
      </c>
      <c r="W14" s="11">
        <v>1429.8589999999999</v>
      </c>
      <c r="X14" s="11">
        <v>1356.681</v>
      </c>
      <c r="Y14" s="11">
        <v>1414.3589999999999</v>
      </c>
      <c r="Z14" s="11">
        <v>1385.5730000000001</v>
      </c>
      <c r="AA14" s="11">
        <v>1431.9850000000001</v>
      </c>
      <c r="AB14" s="11">
        <v>1511.971</v>
      </c>
      <c r="AC14" s="11">
        <v>1396.8419999999999</v>
      </c>
      <c r="AD14" s="11">
        <v>1367.5529999999999</v>
      </c>
      <c r="AE14" s="11">
        <v>1317.067</v>
      </c>
      <c r="AF14" s="11">
        <v>1498.3009999999999</v>
      </c>
      <c r="AG14" s="11"/>
      <c r="AH14" s="11"/>
    </row>
    <row r="15" spans="1:39">
      <c r="A15" s="4">
        <f t="shared" si="1"/>
        <v>10</v>
      </c>
      <c r="B15" s="8">
        <v>1165.3719999999998</v>
      </c>
      <c r="C15" s="8">
        <v>1183.5509999999999</v>
      </c>
      <c r="D15" s="8">
        <v>1415.6690000000001</v>
      </c>
      <c r="E15" s="8">
        <v>1414.0269999999998</v>
      </c>
      <c r="F15" s="11">
        <v>1356.163</v>
      </c>
      <c r="G15" s="11">
        <v>1249.04</v>
      </c>
      <c r="H15" s="11">
        <v>1367.912</v>
      </c>
      <c r="I15" s="11">
        <v>1362.117</v>
      </c>
      <c r="J15" s="11">
        <v>1313.16</v>
      </c>
      <c r="K15" s="11">
        <v>1342.7370000000001</v>
      </c>
      <c r="L15" s="11">
        <v>1505.5729999999999</v>
      </c>
      <c r="M15" s="11">
        <v>1491.6610000000001</v>
      </c>
      <c r="N15" s="11">
        <v>1391.1000000000001</v>
      </c>
      <c r="O15" s="11">
        <v>1354.6669999999999</v>
      </c>
      <c r="P15" s="11">
        <v>1459.6209999999999</v>
      </c>
      <c r="Q15" s="11">
        <v>1438.4359999999999</v>
      </c>
      <c r="R15" s="11">
        <v>1401.7139999999999</v>
      </c>
      <c r="S15" s="11">
        <v>1322.8810000000001</v>
      </c>
      <c r="T15" s="11">
        <v>1470.049</v>
      </c>
      <c r="U15" s="11">
        <v>1380.453</v>
      </c>
      <c r="V15" s="11">
        <v>1456.7169999999999</v>
      </c>
      <c r="W15" s="11">
        <v>1442.982</v>
      </c>
      <c r="X15" s="11">
        <v>1394.2379999999998</v>
      </c>
      <c r="Y15" s="11">
        <v>1378.769</v>
      </c>
      <c r="Z15" s="11">
        <v>1412.8040000000001</v>
      </c>
      <c r="AA15" s="11">
        <v>1391.8589999999999</v>
      </c>
      <c r="AB15" s="11">
        <v>1520.125</v>
      </c>
      <c r="AC15" s="11">
        <v>1408.3050000000001</v>
      </c>
      <c r="AD15" s="11">
        <v>1463.4209999999998</v>
      </c>
      <c r="AE15" s="11">
        <v>1330.6439999999998</v>
      </c>
      <c r="AF15" s="11">
        <v>1458.1379999999999</v>
      </c>
      <c r="AG15" s="11"/>
      <c r="AH15" s="11"/>
    </row>
    <row r="16" spans="1:39">
      <c r="A16" s="4">
        <f t="shared" si="1"/>
        <v>11</v>
      </c>
      <c r="B16" s="8">
        <v>1207.3240000000001</v>
      </c>
      <c r="C16" s="8">
        <v>1218.087</v>
      </c>
      <c r="D16" s="8">
        <v>1421.105</v>
      </c>
      <c r="E16" s="8">
        <v>1389.6860000000001</v>
      </c>
      <c r="F16" s="11">
        <v>1377.4280000000001</v>
      </c>
      <c r="G16" s="11">
        <v>1228.597</v>
      </c>
      <c r="H16" s="11">
        <v>1402.1280000000002</v>
      </c>
      <c r="I16" s="11">
        <v>1349.8720000000001</v>
      </c>
      <c r="J16" s="11">
        <v>1348.2650000000001</v>
      </c>
      <c r="K16" s="11">
        <v>1334.4280000000001</v>
      </c>
      <c r="L16" s="11">
        <v>1459.3590000000002</v>
      </c>
      <c r="M16" s="11">
        <v>1499.615</v>
      </c>
      <c r="N16" s="11">
        <v>1409.9760000000001</v>
      </c>
      <c r="O16" s="11">
        <v>1354.2150000000001</v>
      </c>
      <c r="P16" s="11">
        <v>1450.2380000000001</v>
      </c>
      <c r="Q16" s="11">
        <v>1401.181</v>
      </c>
      <c r="R16" s="11">
        <v>1425.319</v>
      </c>
      <c r="S16" s="11">
        <v>1325.29</v>
      </c>
      <c r="T16" s="11">
        <v>1495.1010000000001</v>
      </c>
      <c r="U16" s="11">
        <v>1366.7759999999998</v>
      </c>
      <c r="V16" s="11">
        <v>1433.5249999999999</v>
      </c>
      <c r="W16" s="11">
        <v>1429.0539999999999</v>
      </c>
      <c r="X16" s="11">
        <v>1366.4489999999998</v>
      </c>
      <c r="Y16" s="11">
        <v>1354.3979999999999</v>
      </c>
      <c r="Z16" s="11">
        <v>1384.681</v>
      </c>
      <c r="AA16" s="11">
        <v>1365.0260000000001</v>
      </c>
      <c r="AB16" s="11">
        <v>1482.7839999999999</v>
      </c>
      <c r="AC16" s="11">
        <v>1403.952</v>
      </c>
      <c r="AD16" s="11">
        <v>1500.2379999999998</v>
      </c>
      <c r="AE16" s="11">
        <v>1326.7529999999999</v>
      </c>
      <c r="AF16" s="11">
        <v>1411.8040000000001</v>
      </c>
      <c r="AG16" s="11"/>
      <c r="AH16" s="11"/>
    </row>
    <row r="17" spans="1:34">
      <c r="A17" s="4">
        <f t="shared" si="1"/>
        <v>12</v>
      </c>
      <c r="B17" s="8">
        <v>1234.479</v>
      </c>
      <c r="C17" s="8">
        <v>1257.453</v>
      </c>
      <c r="D17" s="8">
        <v>1423.2180000000001</v>
      </c>
      <c r="E17" s="8">
        <v>1359.2149999999999</v>
      </c>
      <c r="F17" s="11">
        <v>1376.2439999999999</v>
      </c>
      <c r="G17" s="11">
        <v>1202.473</v>
      </c>
      <c r="H17" s="11">
        <v>1412.271</v>
      </c>
      <c r="I17" s="11">
        <v>1334.3509999999999</v>
      </c>
      <c r="J17" s="11">
        <v>1369.9070000000002</v>
      </c>
      <c r="K17" s="11">
        <v>1332.0160000000001</v>
      </c>
      <c r="L17" s="11">
        <v>1461.7349999999999</v>
      </c>
      <c r="M17" s="11">
        <v>1476.749</v>
      </c>
      <c r="N17" s="11">
        <v>1393.7189999999998</v>
      </c>
      <c r="O17" s="11">
        <v>1336.8519999999999</v>
      </c>
      <c r="P17" s="11">
        <v>1435.5639999999999</v>
      </c>
      <c r="Q17" s="11">
        <v>1393.0629999999999</v>
      </c>
      <c r="R17" s="11">
        <v>1449.0930000000001</v>
      </c>
      <c r="S17" s="11">
        <v>1308.9490000000001</v>
      </c>
      <c r="T17" s="11">
        <v>1487.751</v>
      </c>
      <c r="U17" s="11">
        <v>1347.6580000000001</v>
      </c>
      <c r="V17" s="11">
        <v>1402.2349999999999</v>
      </c>
      <c r="W17" s="11">
        <v>1382.21</v>
      </c>
      <c r="X17" s="11">
        <v>1346.3420000000001</v>
      </c>
      <c r="Y17" s="11">
        <v>1316.904</v>
      </c>
      <c r="Z17" s="11">
        <v>1364.289</v>
      </c>
      <c r="AA17" s="11">
        <v>1363.7809999999999</v>
      </c>
      <c r="AB17" s="11">
        <v>1473.8470000000002</v>
      </c>
      <c r="AC17" s="11">
        <v>1387.1180000000002</v>
      </c>
      <c r="AD17" s="11">
        <v>1534.752</v>
      </c>
      <c r="AE17" s="11">
        <v>1330.41</v>
      </c>
      <c r="AF17" s="11">
        <v>1376.0829999999999</v>
      </c>
      <c r="AG17" s="11"/>
      <c r="AH17" s="11"/>
    </row>
    <row r="18" spans="1:34">
      <c r="A18" s="4">
        <f t="shared" si="1"/>
        <v>13</v>
      </c>
      <c r="B18" s="8">
        <v>1219.7339999999999</v>
      </c>
      <c r="C18" s="8">
        <v>1253.3709999999999</v>
      </c>
      <c r="D18" s="8">
        <v>1423.5309999999999</v>
      </c>
      <c r="E18" s="8">
        <v>1329.1980000000001</v>
      </c>
      <c r="F18" s="11">
        <v>1377.2</v>
      </c>
      <c r="G18" s="11">
        <v>1210.83</v>
      </c>
      <c r="H18" s="11">
        <v>1420.883</v>
      </c>
      <c r="I18" s="11">
        <v>1288.5340000000001</v>
      </c>
      <c r="J18" s="11">
        <v>1365.664</v>
      </c>
      <c r="K18" s="11">
        <v>1320.7730000000001</v>
      </c>
      <c r="L18" s="11">
        <v>1448.4250000000002</v>
      </c>
      <c r="M18" s="11">
        <v>1459.288</v>
      </c>
      <c r="N18" s="11">
        <v>1372.6959999999999</v>
      </c>
      <c r="O18" s="11">
        <v>1321.079</v>
      </c>
      <c r="P18" s="11">
        <v>1412.144</v>
      </c>
      <c r="Q18" s="11">
        <v>1364.59</v>
      </c>
      <c r="R18" s="11">
        <v>1410.306</v>
      </c>
      <c r="S18" s="11">
        <v>1299.3519999999999</v>
      </c>
      <c r="T18" s="11">
        <v>1458.1420000000001</v>
      </c>
      <c r="U18" s="11">
        <v>1310.932</v>
      </c>
      <c r="V18" s="11">
        <v>1360.1560000000002</v>
      </c>
      <c r="W18" s="11">
        <v>1348.89</v>
      </c>
      <c r="X18" s="11">
        <v>1303.903</v>
      </c>
      <c r="Y18" s="11">
        <v>1290.5700000000002</v>
      </c>
      <c r="Z18" s="11">
        <v>1319.0139999999999</v>
      </c>
      <c r="AA18" s="11">
        <v>1340.3689999999999</v>
      </c>
      <c r="AB18" s="11">
        <v>1444.405</v>
      </c>
      <c r="AC18" s="11">
        <v>1349.4190000000001</v>
      </c>
      <c r="AD18" s="11">
        <v>1534.8789999999999</v>
      </c>
      <c r="AE18" s="11">
        <v>1332.279</v>
      </c>
      <c r="AF18" s="11">
        <v>1348.75</v>
      </c>
      <c r="AG18" s="11"/>
      <c r="AH18" s="11"/>
    </row>
    <row r="19" spans="1:34">
      <c r="A19" s="4">
        <f t="shared" si="1"/>
        <v>14</v>
      </c>
      <c r="B19" s="8">
        <v>1227.0719999999999</v>
      </c>
      <c r="C19" s="8">
        <v>1257.9069999999999</v>
      </c>
      <c r="D19" s="8">
        <v>1412.547</v>
      </c>
      <c r="E19" s="8">
        <v>1327.5240000000001</v>
      </c>
      <c r="F19" s="11">
        <v>1367.326</v>
      </c>
      <c r="G19" s="11">
        <v>1241.4099999999999</v>
      </c>
      <c r="H19" s="11">
        <v>1415.0129999999999</v>
      </c>
      <c r="I19" s="11">
        <v>1267.9939999999999</v>
      </c>
      <c r="J19" s="11">
        <v>1352.37</v>
      </c>
      <c r="K19" s="11">
        <v>1335.5819999999999</v>
      </c>
      <c r="L19" s="11">
        <v>1458.3870000000002</v>
      </c>
      <c r="M19" s="11">
        <v>1459.269</v>
      </c>
      <c r="N19" s="11">
        <v>1362.778</v>
      </c>
      <c r="O19" s="11">
        <v>1320.799</v>
      </c>
      <c r="P19" s="11">
        <v>1409.4389999999999</v>
      </c>
      <c r="Q19" s="11">
        <v>1350.2139999999999</v>
      </c>
      <c r="R19" s="11">
        <v>1385.3340000000001</v>
      </c>
      <c r="S19" s="11">
        <v>1325.1309999999999</v>
      </c>
      <c r="T19" s="11">
        <v>1445.4949999999999</v>
      </c>
      <c r="U19" s="11">
        <v>1282.498</v>
      </c>
      <c r="V19" s="11">
        <v>1346.162</v>
      </c>
      <c r="W19" s="11">
        <v>1335.046</v>
      </c>
      <c r="X19" s="11">
        <v>1301.0540000000001</v>
      </c>
      <c r="Y19" s="11">
        <v>1283.5320000000002</v>
      </c>
      <c r="Z19" s="11">
        <v>1301.2570000000001</v>
      </c>
      <c r="AA19" s="11">
        <v>1337.6550000000002</v>
      </c>
      <c r="AB19" s="11">
        <v>1413.7269999999999</v>
      </c>
      <c r="AC19" s="11">
        <v>1337.7740000000001</v>
      </c>
      <c r="AD19" s="11">
        <v>1519.579</v>
      </c>
      <c r="AE19" s="11">
        <v>1293.5700000000002</v>
      </c>
      <c r="AF19" s="11">
        <v>1336.5139999999999</v>
      </c>
      <c r="AG19" s="11"/>
      <c r="AH19" s="11"/>
    </row>
    <row r="20" spans="1:34">
      <c r="A20" s="4">
        <f t="shared" si="1"/>
        <v>15</v>
      </c>
      <c r="B20" s="8">
        <v>1213.567</v>
      </c>
      <c r="C20" s="8">
        <v>1250.9199999999998</v>
      </c>
      <c r="D20" s="8">
        <v>1394.056</v>
      </c>
      <c r="E20" s="8">
        <v>1324.61</v>
      </c>
      <c r="F20" s="11">
        <v>1340.4639999999999</v>
      </c>
      <c r="G20" s="11">
        <v>1255.8110000000001</v>
      </c>
      <c r="H20" s="11">
        <v>1381</v>
      </c>
      <c r="I20" s="11">
        <v>1263.162</v>
      </c>
      <c r="J20" s="11">
        <v>1345.8809999999999</v>
      </c>
      <c r="K20" s="11">
        <v>1346.499</v>
      </c>
      <c r="L20" s="11">
        <v>1447.692</v>
      </c>
      <c r="M20" s="11">
        <v>1435.212</v>
      </c>
      <c r="N20" s="11">
        <v>1342.079</v>
      </c>
      <c r="O20" s="11">
        <v>1316.97</v>
      </c>
      <c r="P20" s="11">
        <v>1402.5219999999999</v>
      </c>
      <c r="Q20" s="11">
        <v>1348.502</v>
      </c>
      <c r="R20" s="11">
        <v>1334.2160000000001</v>
      </c>
      <c r="S20" s="11">
        <v>1329.02</v>
      </c>
      <c r="T20" s="11">
        <v>1416.1120000000001</v>
      </c>
      <c r="U20" s="11">
        <v>1293.98</v>
      </c>
      <c r="V20" s="11">
        <v>1356.3509999999999</v>
      </c>
      <c r="W20" s="11">
        <v>1339.8009999999999</v>
      </c>
      <c r="X20" s="11">
        <v>1321.5729999999999</v>
      </c>
      <c r="Y20" s="11">
        <v>1296.4370000000001</v>
      </c>
      <c r="Z20" s="11">
        <v>1292.7830000000001</v>
      </c>
      <c r="AA20" s="11">
        <v>1350.9060000000002</v>
      </c>
      <c r="AB20" s="11">
        <v>1414.1310000000001</v>
      </c>
      <c r="AC20" s="11">
        <v>1333.251</v>
      </c>
      <c r="AD20" s="11">
        <v>1494.182</v>
      </c>
      <c r="AE20" s="11">
        <v>1310.5029999999999</v>
      </c>
      <c r="AF20" s="11">
        <v>1313.125</v>
      </c>
      <c r="AG20" s="11"/>
      <c r="AH20" s="11"/>
    </row>
    <row r="21" spans="1:34">
      <c r="A21" s="4">
        <f t="shared" si="1"/>
        <v>16</v>
      </c>
      <c r="B21" s="8">
        <v>1223.077</v>
      </c>
      <c r="C21" s="8">
        <v>1265.779</v>
      </c>
      <c r="D21" s="8">
        <v>1414.0550000000001</v>
      </c>
      <c r="E21" s="8">
        <v>1373.5079999999998</v>
      </c>
      <c r="F21" s="11">
        <v>1350.0409999999999</v>
      </c>
      <c r="G21" s="11">
        <v>1268.038</v>
      </c>
      <c r="H21" s="11">
        <v>1374.826</v>
      </c>
      <c r="I21" s="11">
        <v>1297.8790000000001</v>
      </c>
      <c r="J21" s="11">
        <v>1346.1319999999998</v>
      </c>
      <c r="K21" s="11">
        <v>1370.037</v>
      </c>
      <c r="L21" s="11">
        <v>1479.5219999999999</v>
      </c>
      <c r="M21" s="11">
        <v>1454.7740000000001</v>
      </c>
      <c r="N21" s="11">
        <v>1360.683</v>
      </c>
      <c r="O21" s="11">
        <v>1323.4199999999998</v>
      </c>
      <c r="P21" s="11">
        <v>1474.3700000000001</v>
      </c>
      <c r="Q21" s="11">
        <v>1384.499</v>
      </c>
      <c r="R21" s="11">
        <v>1309.4379999999999</v>
      </c>
      <c r="S21" s="11">
        <v>1358.2619999999999</v>
      </c>
      <c r="T21" s="11">
        <v>1400.2460000000001</v>
      </c>
      <c r="U21" s="11">
        <v>1314.1509999999998</v>
      </c>
      <c r="V21" s="11">
        <v>1383.9959999999999</v>
      </c>
      <c r="W21" s="11">
        <v>1382.5730000000001</v>
      </c>
      <c r="X21" s="11">
        <v>1330.2280000000001</v>
      </c>
      <c r="Y21" s="11">
        <v>1338.144</v>
      </c>
      <c r="Z21" s="11">
        <v>1305.9100000000001</v>
      </c>
      <c r="AA21" s="11">
        <v>1383.8789999999999</v>
      </c>
      <c r="AB21" s="11">
        <v>1442.6390000000001</v>
      </c>
      <c r="AC21" s="11">
        <v>1343.57</v>
      </c>
      <c r="AD21" s="11">
        <v>1483.2070000000001</v>
      </c>
      <c r="AE21" s="11">
        <v>1360.367</v>
      </c>
      <c r="AF21" s="11">
        <v>1350.662</v>
      </c>
      <c r="AG21" s="11"/>
      <c r="AH21" s="11"/>
    </row>
    <row r="22" spans="1:34">
      <c r="A22" s="4">
        <f t="shared" si="1"/>
        <v>17</v>
      </c>
      <c r="B22" s="8">
        <v>1271.961</v>
      </c>
      <c r="C22" s="8">
        <v>1312.2860000000001</v>
      </c>
      <c r="D22" s="8">
        <v>1473.4289999999999</v>
      </c>
      <c r="E22" s="8">
        <v>1442.421</v>
      </c>
      <c r="F22" s="11">
        <v>1388.1990000000001</v>
      </c>
      <c r="G22" s="11">
        <v>1307.4650000000001</v>
      </c>
      <c r="H22" s="11">
        <v>1392.3600000000001</v>
      </c>
      <c r="I22" s="11">
        <v>1357.9939999999999</v>
      </c>
      <c r="J22" s="11">
        <v>1382.221</v>
      </c>
      <c r="K22" s="11">
        <v>1423.4650000000001</v>
      </c>
      <c r="L22" s="11">
        <v>1530.0520000000001</v>
      </c>
      <c r="M22" s="11">
        <v>1473.356</v>
      </c>
      <c r="N22" s="11">
        <v>1404.2360000000001</v>
      </c>
      <c r="O22" s="11">
        <v>1371.4259999999999</v>
      </c>
      <c r="P22" s="11">
        <v>1547.84</v>
      </c>
      <c r="Q22" s="11">
        <v>1450.3430000000001</v>
      </c>
      <c r="R22" s="11">
        <v>1325.7860000000001</v>
      </c>
      <c r="S22" s="11">
        <v>1444.2549999999999</v>
      </c>
      <c r="T22" s="11">
        <v>1439.1210000000001</v>
      </c>
      <c r="U22" s="11">
        <v>1385.364</v>
      </c>
      <c r="V22" s="11">
        <v>1432.2270000000001</v>
      </c>
      <c r="W22" s="11">
        <v>1430.951</v>
      </c>
      <c r="X22" s="11">
        <v>1397.8579999999999</v>
      </c>
      <c r="Y22" s="11">
        <v>1403.3090000000002</v>
      </c>
      <c r="Z22" s="11">
        <v>1351.3719999999998</v>
      </c>
      <c r="AA22" s="11">
        <v>1462.1469999999999</v>
      </c>
      <c r="AB22" s="11">
        <v>1457.9669999999999</v>
      </c>
      <c r="AC22" s="11">
        <v>1363.181</v>
      </c>
      <c r="AD22" s="11">
        <v>1503.153</v>
      </c>
      <c r="AE22" s="11">
        <v>1418.6960000000001</v>
      </c>
      <c r="AF22" s="11">
        <v>1394.3040000000001</v>
      </c>
      <c r="AG22" s="11"/>
      <c r="AH22" s="11"/>
    </row>
    <row r="23" spans="1:34">
      <c r="A23" s="4">
        <f t="shared" si="1"/>
        <v>18</v>
      </c>
      <c r="B23" s="8">
        <v>1294.692</v>
      </c>
      <c r="C23" s="8">
        <v>1350.317</v>
      </c>
      <c r="D23" s="8">
        <v>1517.42</v>
      </c>
      <c r="E23" s="8">
        <v>1517.164</v>
      </c>
      <c r="F23" s="11">
        <v>1423.0909999999999</v>
      </c>
      <c r="G23" s="11">
        <v>1385.059</v>
      </c>
      <c r="H23" s="11">
        <v>1452.6890000000001</v>
      </c>
      <c r="I23" s="11">
        <v>1424.1899999999998</v>
      </c>
      <c r="J23" s="11">
        <v>1405.5050000000001</v>
      </c>
      <c r="K23" s="11">
        <v>1495.921</v>
      </c>
      <c r="L23" s="11">
        <v>1591.009</v>
      </c>
      <c r="M23" s="11">
        <v>1511.2289999999998</v>
      </c>
      <c r="N23" s="11">
        <v>1462.5309999999999</v>
      </c>
      <c r="O23" s="11">
        <v>1434.4680000000001</v>
      </c>
      <c r="P23" s="11">
        <v>1587.808</v>
      </c>
      <c r="Q23" s="11">
        <v>1506.009</v>
      </c>
      <c r="R23" s="11">
        <v>1391.058</v>
      </c>
      <c r="S23" s="11">
        <v>1521.37</v>
      </c>
      <c r="T23" s="11">
        <v>1486.7719999999999</v>
      </c>
      <c r="U23" s="11">
        <v>1491.2270000000001</v>
      </c>
      <c r="V23" s="11">
        <v>1501.461</v>
      </c>
      <c r="W23" s="11">
        <v>1495.1009999999999</v>
      </c>
      <c r="X23" s="11">
        <v>1457.289</v>
      </c>
      <c r="Y23" s="11">
        <v>1497.4699999999998</v>
      </c>
      <c r="Z23" s="11">
        <v>1433.0630000000001</v>
      </c>
      <c r="AA23" s="11">
        <v>1553.8990000000001</v>
      </c>
      <c r="AB23" s="11">
        <v>1528.46</v>
      </c>
      <c r="AC23" s="11">
        <v>1425.874</v>
      </c>
      <c r="AD23" s="11">
        <v>1534.569</v>
      </c>
      <c r="AE23" s="11">
        <v>1496.0629999999999</v>
      </c>
      <c r="AF23" s="11">
        <v>1497.386</v>
      </c>
      <c r="AG23" s="11"/>
      <c r="AH23" s="11"/>
    </row>
    <row r="24" spans="1:34">
      <c r="A24" s="4">
        <f t="shared" si="1"/>
        <v>19</v>
      </c>
      <c r="B24" s="8">
        <v>1247.4760000000001</v>
      </c>
      <c r="C24" s="8">
        <v>1313.653</v>
      </c>
      <c r="D24" s="8">
        <v>1485.4850000000001</v>
      </c>
      <c r="E24" s="8">
        <v>1478.355</v>
      </c>
      <c r="F24" s="11">
        <v>1378.789</v>
      </c>
      <c r="G24" s="11">
        <v>1351.818</v>
      </c>
      <c r="H24" s="11">
        <v>1408.818</v>
      </c>
      <c r="I24" s="11">
        <v>1414.8979999999999</v>
      </c>
      <c r="J24" s="11">
        <v>1372.412</v>
      </c>
      <c r="K24" s="11">
        <v>1468.915</v>
      </c>
      <c r="L24" s="11">
        <v>1583.0139999999999</v>
      </c>
      <c r="M24" s="11">
        <v>1466.5620000000001</v>
      </c>
      <c r="N24" s="11">
        <v>1430.511</v>
      </c>
      <c r="O24" s="11">
        <v>1412.9770000000001</v>
      </c>
      <c r="P24" s="11">
        <v>1546.0229999999999</v>
      </c>
      <c r="Q24" s="11">
        <v>1484.893</v>
      </c>
      <c r="R24" s="11">
        <v>1343.829</v>
      </c>
      <c r="S24" s="11">
        <v>1504.576</v>
      </c>
      <c r="T24" s="11">
        <v>1449.5139999999999</v>
      </c>
      <c r="U24" s="11">
        <v>1444.934</v>
      </c>
      <c r="V24" s="11">
        <v>1477.211</v>
      </c>
      <c r="W24" s="11">
        <v>1472.6949999999999</v>
      </c>
      <c r="X24" s="11">
        <v>1414.4059999999999</v>
      </c>
      <c r="Y24" s="11">
        <v>1470.778</v>
      </c>
      <c r="Z24" s="11">
        <v>1420.605</v>
      </c>
      <c r="AA24" s="11">
        <v>1533.8129999999999</v>
      </c>
      <c r="AB24" s="11">
        <v>1515.037</v>
      </c>
      <c r="AC24" s="11">
        <v>1382.97</v>
      </c>
      <c r="AD24" s="11">
        <v>1482.508</v>
      </c>
      <c r="AE24" s="11">
        <v>1475.1869999999999</v>
      </c>
      <c r="AF24" s="11">
        <v>1491.93</v>
      </c>
      <c r="AG24" s="11"/>
      <c r="AH24" s="11"/>
    </row>
    <row r="25" spans="1:34">
      <c r="A25" s="4">
        <f t="shared" si="1"/>
        <v>20</v>
      </c>
      <c r="B25" s="8">
        <v>1203.1030000000001</v>
      </c>
      <c r="C25" s="8">
        <v>1278.857</v>
      </c>
      <c r="D25" s="8">
        <v>1438.981</v>
      </c>
      <c r="E25" s="8">
        <v>1430.9849999999999</v>
      </c>
      <c r="F25" s="11">
        <v>1329.873</v>
      </c>
      <c r="G25" s="11">
        <v>1316.251</v>
      </c>
      <c r="H25" s="11">
        <v>1354.6870000000001</v>
      </c>
      <c r="I25" s="11">
        <v>1373.0249999999999</v>
      </c>
      <c r="J25" s="11">
        <v>1301.1809999999998</v>
      </c>
      <c r="K25" s="11">
        <v>1427.6279999999999</v>
      </c>
      <c r="L25" s="11">
        <v>1529.441</v>
      </c>
      <c r="M25" s="11">
        <v>1408.6410000000001</v>
      </c>
      <c r="N25" s="11">
        <v>1373.7909999999999</v>
      </c>
      <c r="O25" s="11">
        <v>1375.751</v>
      </c>
      <c r="P25" s="11">
        <v>1509.9010000000001</v>
      </c>
      <c r="Q25" s="11">
        <v>1396.212</v>
      </c>
      <c r="R25" s="11">
        <v>1291.5310000000002</v>
      </c>
      <c r="S25" s="11">
        <v>1443.3879999999999</v>
      </c>
      <c r="T25" s="11">
        <v>1395.2939999999999</v>
      </c>
      <c r="U25" s="11">
        <v>1421.403</v>
      </c>
      <c r="V25" s="11">
        <v>1447.306</v>
      </c>
      <c r="W25" s="11">
        <v>1424.981</v>
      </c>
      <c r="X25" s="11">
        <v>1367.306</v>
      </c>
      <c r="Y25" s="11">
        <v>1424.404</v>
      </c>
      <c r="Z25" s="11">
        <v>1376.9970000000001</v>
      </c>
      <c r="AA25" s="11">
        <v>1483.8969999999999</v>
      </c>
      <c r="AB25" s="11">
        <v>1473.51</v>
      </c>
      <c r="AC25" s="11">
        <v>1337.1989999999998</v>
      </c>
      <c r="AD25" s="11">
        <v>1414.5350000000001</v>
      </c>
      <c r="AE25" s="11">
        <v>1431.038</v>
      </c>
      <c r="AF25" s="11">
        <v>1442.961</v>
      </c>
      <c r="AG25" s="11"/>
      <c r="AH25" s="11"/>
    </row>
    <row r="26" spans="1:34">
      <c r="A26" s="4">
        <f t="shared" si="1"/>
        <v>21</v>
      </c>
      <c r="B26" s="8">
        <v>1152.8980000000001</v>
      </c>
      <c r="C26" s="8">
        <v>1218.923</v>
      </c>
      <c r="D26" s="8">
        <v>1371.5319999999999</v>
      </c>
      <c r="E26" s="8">
        <v>1366.808</v>
      </c>
      <c r="F26" s="11">
        <v>1241.02</v>
      </c>
      <c r="G26" s="11">
        <v>1256.29</v>
      </c>
      <c r="H26" s="11">
        <v>1286.8399999999999</v>
      </c>
      <c r="I26" s="11">
        <v>1310.2749999999999</v>
      </c>
      <c r="J26" s="11">
        <v>1234.5910000000001</v>
      </c>
      <c r="K26" s="11">
        <v>1360.6420000000001</v>
      </c>
      <c r="L26" s="11">
        <v>1456.8440000000001</v>
      </c>
      <c r="M26" s="11">
        <v>1323.2329999999999</v>
      </c>
      <c r="N26" s="11">
        <v>1311.7060000000001</v>
      </c>
      <c r="O26" s="11">
        <v>1338.2809999999999</v>
      </c>
      <c r="P26" s="11">
        <v>1458.3970000000002</v>
      </c>
      <c r="Q26" s="11">
        <v>1348.7979999999998</v>
      </c>
      <c r="R26" s="11">
        <v>1247.55</v>
      </c>
      <c r="S26" s="11">
        <v>1414.3040000000001</v>
      </c>
      <c r="T26" s="11">
        <v>1323.2060000000001</v>
      </c>
      <c r="U26" s="11">
        <v>1361.933</v>
      </c>
      <c r="V26" s="11">
        <v>1395.5830000000001</v>
      </c>
      <c r="W26" s="11">
        <v>1382.0309999999999</v>
      </c>
      <c r="X26" s="11">
        <v>1311.97</v>
      </c>
      <c r="Y26" s="11">
        <v>1346.1980000000001</v>
      </c>
      <c r="Z26" s="11">
        <v>1321.2660000000001</v>
      </c>
      <c r="AA26" s="11">
        <v>1425.461</v>
      </c>
      <c r="AB26" s="11">
        <v>1409.056</v>
      </c>
      <c r="AC26" s="11">
        <v>1294.617</v>
      </c>
      <c r="AD26" s="11">
        <v>1342.5250000000001</v>
      </c>
      <c r="AE26" s="11">
        <v>1364.8809999999999</v>
      </c>
      <c r="AF26" s="11">
        <v>1387.1310000000001</v>
      </c>
      <c r="AG26" s="11"/>
      <c r="AH26" s="11"/>
    </row>
    <row r="27" spans="1:34">
      <c r="A27" s="4">
        <f t="shared" si="1"/>
        <v>22</v>
      </c>
      <c r="B27" s="8">
        <v>1101.114</v>
      </c>
      <c r="C27" s="8">
        <v>1167.4829999999999</v>
      </c>
      <c r="D27" s="8">
        <v>1306.5240000000001</v>
      </c>
      <c r="E27" s="8">
        <v>1306.847</v>
      </c>
      <c r="F27" s="11">
        <v>1166.6439999999998</v>
      </c>
      <c r="G27" s="11">
        <v>1176.558</v>
      </c>
      <c r="H27" s="11">
        <v>1232.2759999999998</v>
      </c>
      <c r="I27" s="11">
        <v>1255.4680000000001</v>
      </c>
      <c r="J27" s="11">
        <v>1146.2249999999999</v>
      </c>
      <c r="K27" s="11">
        <v>1307.73</v>
      </c>
      <c r="L27" s="11">
        <v>1391.529</v>
      </c>
      <c r="M27" s="11">
        <v>1265.5649999999998</v>
      </c>
      <c r="N27" s="11">
        <v>1230.0129999999999</v>
      </c>
      <c r="O27" s="11">
        <v>1310.6690000000001</v>
      </c>
      <c r="P27" s="11">
        <v>1395.3979999999999</v>
      </c>
      <c r="Q27" s="11">
        <v>1287.145</v>
      </c>
      <c r="R27" s="11">
        <v>1155.171</v>
      </c>
      <c r="S27" s="11">
        <v>1345.173</v>
      </c>
      <c r="T27" s="11">
        <v>1247.1309999999999</v>
      </c>
      <c r="U27" s="11">
        <v>1317.5890000000002</v>
      </c>
      <c r="V27" s="11">
        <v>1348.5439999999999</v>
      </c>
      <c r="W27" s="11">
        <v>1315.299</v>
      </c>
      <c r="X27" s="11">
        <v>1216.348</v>
      </c>
      <c r="Y27" s="11">
        <v>1264.4370000000001</v>
      </c>
      <c r="Z27" s="11">
        <v>1243.557</v>
      </c>
      <c r="AA27" s="11">
        <v>1366.992</v>
      </c>
      <c r="AB27" s="11">
        <v>1335.038</v>
      </c>
      <c r="AC27" s="11">
        <v>1235.1580000000001</v>
      </c>
      <c r="AD27" s="11">
        <v>1279.104</v>
      </c>
      <c r="AE27" s="11">
        <v>1300.4549999999999</v>
      </c>
      <c r="AF27" s="11">
        <v>1327.64</v>
      </c>
      <c r="AG27" s="11"/>
      <c r="AH27" s="11"/>
    </row>
    <row r="28" spans="1:34">
      <c r="A28" s="4">
        <f t="shared" si="1"/>
        <v>23</v>
      </c>
      <c r="B28" s="8">
        <v>1056.114</v>
      </c>
      <c r="C28" s="8">
        <v>1089.5449999999998</v>
      </c>
      <c r="D28" s="8">
        <v>1249.326</v>
      </c>
      <c r="E28" s="8">
        <v>1228.462</v>
      </c>
      <c r="F28" s="11">
        <v>1111.3969999999999</v>
      </c>
      <c r="G28" s="11">
        <v>1127.4720000000002</v>
      </c>
      <c r="H28" s="11">
        <v>1196.202</v>
      </c>
      <c r="I28" s="11">
        <v>1215.2170000000001</v>
      </c>
      <c r="J28" s="11">
        <v>1068.1589999999999</v>
      </c>
      <c r="K28" s="11">
        <v>1216.7159999999999</v>
      </c>
      <c r="L28" s="11">
        <v>1311.259</v>
      </c>
      <c r="M28" s="11">
        <v>1173.78</v>
      </c>
      <c r="N28" s="11">
        <v>1167.4110000000001</v>
      </c>
      <c r="O28" s="11">
        <v>1264.6980000000001</v>
      </c>
      <c r="P28" s="11">
        <v>1335.1610000000001</v>
      </c>
      <c r="Q28" s="11">
        <v>1241.3720000000001</v>
      </c>
      <c r="R28" s="11">
        <v>1099.9179999999999</v>
      </c>
      <c r="S28" s="11">
        <v>1297.942</v>
      </c>
      <c r="T28" s="11">
        <v>1188.9970000000001</v>
      </c>
      <c r="U28" s="11">
        <v>1240.5309999999999</v>
      </c>
      <c r="V28" s="11">
        <v>1294.5719999999999</v>
      </c>
      <c r="W28" s="11">
        <v>1284.9159999999999</v>
      </c>
      <c r="X28" s="11">
        <v>1133.9259999999999</v>
      </c>
      <c r="Y28" s="11">
        <v>1183.0050000000001</v>
      </c>
      <c r="Z28" s="11">
        <v>1177.9769999999999</v>
      </c>
      <c r="AA28" s="11">
        <v>1280.4389999999999</v>
      </c>
      <c r="AB28" s="11">
        <v>1243.81</v>
      </c>
      <c r="AC28" s="11">
        <v>1165.6399999999999</v>
      </c>
      <c r="AD28" s="11">
        <v>1224.45</v>
      </c>
      <c r="AE28" s="11">
        <v>1228.864</v>
      </c>
      <c r="AF28" s="11">
        <v>1257.1089999999999</v>
      </c>
      <c r="AG28" s="11"/>
      <c r="AH28" s="11"/>
    </row>
    <row r="29" spans="1:34">
      <c r="A29" s="4">
        <f t="shared" si="1"/>
        <v>24</v>
      </c>
      <c r="B29" s="8">
        <v>995.20299999999997</v>
      </c>
      <c r="C29" s="8">
        <v>1068.5730000000001</v>
      </c>
      <c r="D29" s="8">
        <v>1186.702</v>
      </c>
      <c r="E29" s="8">
        <v>1142.2450000000001</v>
      </c>
      <c r="F29" s="11">
        <v>1046.0610000000001</v>
      </c>
      <c r="G29" s="11">
        <v>1074.8119999999999</v>
      </c>
      <c r="H29" s="11">
        <v>1113.8410000000001</v>
      </c>
      <c r="I29" s="11">
        <v>1164.078</v>
      </c>
      <c r="J29" s="11">
        <v>1010.146</v>
      </c>
      <c r="K29" s="11">
        <v>1162.3679999999999</v>
      </c>
      <c r="L29" s="11">
        <v>1266.499</v>
      </c>
      <c r="M29" s="11">
        <v>1122.8429999999998</v>
      </c>
      <c r="N29" s="11">
        <v>1099.1129999999998</v>
      </c>
      <c r="O29" s="11">
        <v>1217.788</v>
      </c>
      <c r="P29" s="11">
        <v>1321.1190000000001</v>
      </c>
      <c r="Q29" s="11">
        <v>1187.046</v>
      </c>
      <c r="R29" s="11">
        <v>1033.9950000000001</v>
      </c>
      <c r="S29" s="11">
        <v>1248.7670000000001</v>
      </c>
      <c r="T29" s="11">
        <v>1119.5610000000001</v>
      </c>
      <c r="U29" s="11">
        <v>1183.2139999999999</v>
      </c>
      <c r="V29" s="11">
        <v>1268.3129999999999</v>
      </c>
      <c r="W29" s="11">
        <v>1240.0710000000001</v>
      </c>
      <c r="X29" s="11">
        <v>1097.2819999999999</v>
      </c>
      <c r="Y29" s="11">
        <v>1155.92</v>
      </c>
      <c r="Z29" s="11">
        <v>1114.4849999999999</v>
      </c>
      <c r="AA29" s="11">
        <v>1238.404</v>
      </c>
      <c r="AB29" s="11">
        <v>1225.039</v>
      </c>
      <c r="AC29" s="11">
        <v>1137.442</v>
      </c>
      <c r="AD29" s="11">
        <v>1195.127</v>
      </c>
      <c r="AE29" s="11">
        <v>1172.1130000000001</v>
      </c>
      <c r="AF29" s="11">
        <v>1216.6339999999998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1294.692</v>
      </c>
      <c r="C31" s="11">
        <f t="shared" si="2"/>
        <v>1350.317</v>
      </c>
      <c r="D31" s="11">
        <f t="shared" si="2"/>
        <v>1517.42</v>
      </c>
      <c r="E31" s="11">
        <f t="shared" si="2"/>
        <v>1517.164</v>
      </c>
      <c r="F31" s="11">
        <f t="shared" si="2"/>
        <v>1423.0909999999999</v>
      </c>
      <c r="G31" s="11">
        <f t="shared" si="2"/>
        <v>1385.059</v>
      </c>
      <c r="H31" s="11">
        <f t="shared" si="2"/>
        <v>1452.6890000000001</v>
      </c>
      <c r="I31" s="11">
        <f t="shared" si="2"/>
        <v>1424.1899999999998</v>
      </c>
      <c r="J31" s="11">
        <f t="shared" si="2"/>
        <v>1405.5050000000001</v>
      </c>
      <c r="K31" s="11">
        <f t="shared" si="2"/>
        <v>1495.921</v>
      </c>
      <c r="L31" s="11">
        <f t="shared" si="2"/>
        <v>1591.009</v>
      </c>
      <c r="M31" s="11">
        <f t="shared" si="2"/>
        <v>1511.2289999999998</v>
      </c>
      <c r="N31" s="11">
        <f t="shared" si="2"/>
        <v>1462.5309999999999</v>
      </c>
      <c r="O31" s="11">
        <f t="shared" si="2"/>
        <v>1434.4680000000001</v>
      </c>
      <c r="P31" s="11">
        <f t="shared" si="2"/>
        <v>1587.808</v>
      </c>
      <c r="Q31" s="11">
        <f t="shared" si="2"/>
        <v>1506.009</v>
      </c>
      <c r="R31" s="11">
        <f t="shared" si="2"/>
        <v>1449.0930000000001</v>
      </c>
      <c r="S31" s="11">
        <f t="shared" si="2"/>
        <v>1521.37</v>
      </c>
      <c r="T31" s="11">
        <f t="shared" si="2"/>
        <v>1495.1010000000001</v>
      </c>
      <c r="U31" s="11">
        <f t="shared" si="2"/>
        <v>1491.2270000000001</v>
      </c>
      <c r="V31" s="11">
        <f t="shared" si="2"/>
        <v>1501.461</v>
      </c>
      <c r="W31" s="11">
        <f t="shared" si="2"/>
        <v>1495.1009999999999</v>
      </c>
      <c r="X31" s="11">
        <f t="shared" si="2"/>
        <v>1457.289</v>
      </c>
      <c r="Y31" s="11">
        <f t="shared" si="2"/>
        <v>1497.4699999999998</v>
      </c>
      <c r="Z31" s="11">
        <f t="shared" si="2"/>
        <v>1433.0630000000001</v>
      </c>
      <c r="AA31" s="11">
        <f t="shared" si="2"/>
        <v>1553.8990000000001</v>
      </c>
      <c r="AB31" s="11">
        <f t="shared" si="2"/>
        <v>1528.46</v>
      </c>
      <c r="AC31" s="11">
        <f t="shared" si="2"/>
        <v>1425.874</v>
      </c>
      <c r="AD31" s="11">
        <f t="shared" si="2"/>
        <v>1534.8789999999999</v>
      </c>
      <c r="AE31" s="11">
        <f t="shared" si="2"/>
        <v>1496.0629999999999</v>
      </c>
      <c r="AF31" s="11">
        <f t="shared" si="2"/>
        <v>1498.3009999999999</v>
      </c>
      <c r="AG31" s="11"/>
      <c r="AH31" s="11"/>
    </row>
    <row r="32" spans="1:34" s="7" customFormat="1">
      <c r="B32" s="12"/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>*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honeticPr fontId="0" type="noConversion"/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130"/>
  <sheetViews>
    <sheetView showGridLines="0" workbookViewId="0">
      <pane xSplit="1" ySplit="5" topLeftCell="Z6" activePane="bottomRight" state="frozen"/>
      <selection pane="bottomRight" activeCell="AF6" sqref="AF6:AF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44835</v>
      </c>
    </row>
    <row r="2" spans="1:39">
      <c r="A2" s="9"/>
      <c r="N2" s="1"/>
    </row>
    <row r="3" spans="1:39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9">
      <c r="B4" s="5"/>
      <c r="C4" s="5"/>
      <c r="D4" s="5"/>
      <c r="E4" s="5"/>
      <c r="F4" s="5"/>
      <c r="G4" s="5"/>
      <c r="H4" s="5"/>
      <c r="K4" s="35"/>
      <c r="N4" s="5"/>
      <c r="Q4" s="5"/>
      <c r="R4" s="35"/>
      <c r="S4" s="35"/>
      <c r="T4" s="35"/>
      <c r="V4" s="5"/>
      <c r="W4" s="5"/>
      <c r="X4" s="35"/>
      <c r="Y4" s="35"/>
      <c r="Z4" s="5"/>
      <c r="AA4" s="5"/>
      <c r="AB4" s="5"/>
      <c r="AC4" s="5"/>
      <c r="AD4" s="35"/>
      <c r="AH4" s="10"/>
      <c r="AI4" s="15"/>
    </row>
    <row r="5" spans="1:39">
      <c r="A5" s="1" t="s">
        <v>3</v>
      </c>
      <c r="B5" s="41">
        <f>SEP!AE5+1</f>
        <v>44835</v>
      </c>
      <c r="C5" s="41">
        <f>B5+1</f>
        <v>44836</v>
      </c>
      <c r="D5" s="41">
        <f t="shared" ref="D5:AF5" si="0">C5+1</f>
        <v>44837</v>
      </c>
      <c r="E5" s="41">
        <f t="shared" si="0"/>
        <v>44838</v>
      </c>
      <c r="F5" s="41">
        <f t="shared" si="0"/>
        <v>44839</v>
      </c>
      <c r="G5" s="41">
        <f t="shared" si="0"/>
        <v>44840</v>
      </c>
      <c r="H5" s="41">
        <f t="shared" si="0"/>
        <v>44841</v>
      </c>
      <c r="I5" s="41">
        <f t="shared" si="0"/>
        <v>44842</v>
      </c>
      <c r="J5" s="41">
        <f t="shared" si="0"/>
        <v>44843</v>
      </c>
      <c r="K5" s="41">
        <f t="shared" si="0"/>
        <v>44844</v>
      </c>
      <c r="L5" s="41">
        <f t="shared" si="0"/>
        <v>44845</v>
      </c>
      <c r="M5" s="41">
        <f t="shared" si="0"/>
        <v>44846</v>
      </c>
      <c r="N5" s="41">
        <f t="shared" si="0"/>
        <v>44847</v>
      </c>
      <c r="O5" s="41">
        <f t="shared" si="0"/>
        <v>44848</v>
      </c>
      <c r="P5" s="41">
        <f t="shared" si="0"/>
        <v>44849</v>
      </c>
      <c r="Q5" s="41">
        <f t="shared" si="0"/>
        <v>44850</v>
      </c>
      <c r="R5" s="41">
        <f t="shared" si="0"/>
        <v>44851</v>
      </c>
      <c r="S5" s="41">
        <f t="shared" si="0"/>
        <v>44852</v>
      </c>
      <c r="T5" s="41">
        <f t="shared" si="0"/>
        <v>44853</v>
      </c>
      <c r="U5" s="41">
        <f t="shared" si="0"/>
        <v>44854</v>
      </c>
      <c r="V5" s="41">
        <f t="shared" si="0"/>
        <v>44855</v>
      </c>
      <c r="W5" s="41">
        <f t="shared" si="0"/>
        <v>44856</v>
      </c>
      <c r="X5" s="41">
        <f t="shared" si="0"/>
        <v>44857</v>
      </c>
      <c r="Y5" s="41">
        <f t="shared" si="0"/>
        <v>44858</v>
      </c>
      <c r="Z5" s="41">
        <f t="shared" si="0"/>
        <v>44859</v>
      </c>
      <c r="AA5" s="41">
        <f t="shared" si="0"/>
        <v>44860</v>
      </c>
      <c r="AB5" s="41">
        <f t="shared" si="0"/>
        <v>44861</v>
      </c>
      <c r="AC5" s="41">
        <f t="shared" si="0"/>
        <v>44862</v>
      </c>
      <c r="AD5" s="41">
        <f t="shared" si="0"/>
        <v>44863</v>
      </c>
      <c r="AE5" s="41">
        <f t="shared" si="0"/>
        <v>44864</v>
      </c>
      <c r="AF5" s="41">
        <f t="shared" si="0"/>
        <v>44865</v>
      </c>
      <c r="AG5" s="41"/>
      <c r="AH5" s="14" t="s">
        <v>4</v>
      </c>
      <c r="AI5" s="15"/>
    </row>
    <row r="6" spans="1:39">
      <c r="A6" s="4">
        <v>1</v>
      </c>
      <c r="B6" s="8">
        <v>836.86799999999994</v>
      </c>
      <c r="C6" s="8">
        <v>828.18</v>
      </c>
      <c r="D6" s="8">
        <v>835.01900000000001</v>
      </c>
      <c r="E6" s="8">
        <v>855.35900000000004</v>
      </c>
      <c r="F6" s="11">
        <v>837.91300000000001</v>
      </c>
      <c r="G6" s="11">
        <v>814.62299999999993</v>
      </c>
      <c r="H6" s="11">
        <v>831.12599999999998</v>
      </c>
      <c r="I6" s="11">
        <v>837.46699999999998</v>
      </c>
      <c r="J6" s="11">
        <v>871.58900000000006</v>
      </c>
      <c r="K6" s="11">
        <v>820.553</v>
      </c>
      <c r="L6" s="11">
        <v>871.79099999999994</v>
      </c>
      <c r="M6" s="11">
        <v>857.05500000000006</v>
      </c>
      <c r="N6" s="11">
        <v>791.56999999999994</v>
      </c>
      <c r="O6" s="11">
        <v>800.86699999999996</v>
      </c>
      <c r="P6" s="11">
        <v>799.79200000000003</v>
      </c>
      <c r="Q6" s="11">
        <v>826.52</v>
      </c>
      <c r="R6" s="11">
        <v>798.74099999999999</v>
      </c>
      <c r="S6" s="11">
        <v>846.45</v>
      </c>
      <c r="T6" s="11">
        <v>830.50900000000001</v>
      </c>
      <c r="U6" s="11">
        <v>865.04899999999998</v>
      </c>
      <c r="V6" s="11">
        <v>865.49200000000008</v>
      </c>
      <c r="W6" s="11">
        <v>855.13400000000001</v>
      </c>
      <c r="X6" s="11">
        <v>828.19799999999998</v>
      </c>
      <c r="Y6" s="11">
        <v>788.51900000000001</v>
      </c>
      <c r="Z6" s="11">
        <v>803.40699999999993</v>
      </c>
      <c r="AA6" s="11">
        <v>809.80899999999997</v>
      </c>
      <c r="AB6" s="11">
        <v>822.37199999999996</v>
      </c>
      <c r="AC6" s="11">
        <v>820.255</v>
      </c>
      <c r="AD6" s="11">
        <v>868.65899999999999</v>
      </c>
      <c r="AE6" s="11">
        <v>834.61900000000003</v>
      </c>
      <c r="AF6" s="11">
        <v>823.70399999999995</v>
      </c>
      <c r="AG6" s="11"/>
      <c r="AH6" s="13"/>
      <c r="AI6" s="16"/>
    </row>
    <row r="7" spans="1:39">
      <c r="A7" s="4">
        <f t="shared" ref="A7:A29" si="1">A6+1</f>
        <v>2</v>
      </c>
      <c r="B7" s="8">
        <v>807.80399999999997</v>
      </c>
      <c r="C7" s="8">
        <v>783.81099999999992</v>
      </c>
      <c r="D7" s="8">
        <v>822.01</v>
      </c>
      <c r="E7" s="8">
        <v>822.10599999999999</v>
      </c>
      <c r="F7" s="11">
        <v>793.49</v>
      </c>
      <c r="G7" s="11">
        <v>799.63599999999997</v>
      </c>
      <c r="H7" s="11">
        <v>799.91300000000001</v>
      </c>
      <c r="I7" s="11">
        <v>804.98299999999995</v>
      </c>
      <c r="J7" s="11">
        <v>848.45600000000002</v>
      </c>
      <c r="K7" s="11">
        <v>794.93899999999996</v>
      </c>
      <c r="L7" s="11">
        <v>849.40699999999993</v>
      </c>
      <c r="M7" s="11">
        <v>834.62699999999995</v>
      </c>
      <c r="N7" s="11">
        <v>766.15300000000002</v>
      </c>
      <c r="O7" s="11">
        <v>783.96199999999999</v>
      </c>
      <c r="P7" s="11">
        <v>787.41100000000006</v>
      </c>
      <c r="Q7" s="11">
        <v>804.59</v>
      </c>
      <c r="R7" s="11">
        <v>774.99699999999996</v>
      </c>
      <c r="S7" s="11">
        <v>817.24599999999998</v>
      </c>
      <c r="T7" s="11">
        <v>811.86</v>
      </c>
      <c r="U7" s="11">
        <v>840.73799999999994</v>
      </c>
      <c r="V7" s="11">
        <v>843.74599999999998</v>
      </c>
      <c r="W7" s="11">
        <v>835.995</v>
      </c>
      <c r="X7" s="11">
        <v>804.43899999999996</v>
      </c>
      <c r="Y7" s="11">
        <v>762.79100000000005</v>
      </c>
      <c r="Z7" s="11">
        <v>782.89800000000002</v>
      </c>
      <c r="AA7" s="11">
        <v>796.755</v>
      </c>
      <c r="AB7" s="11">
        <v>803.97699999999998</v>
      </c>
      <c r="AC7" s="11">
        <v>814.81299999999999</v>
      </c>
      <c r="AD7" s="11">
        <v>852.13800000000003</v>
      </c>
      <c r="AE7" s="11">
        <v>826.25400000000002</v>
      </c>
      <c r="AF7" s="11">
        <v>804.26599999999996</v>
      </c>
      <c r="AG7" s="11"/>
      <c r="AH7" s="13">
        <f>MAX($B$6:$AF$29)</f>
        <v>1248.2350000000001</v>
      </c>
      <c r="AI7" s="22">
        <f>MATCH($AH$7,$B$31:$AF$31,0)</f>
        <v>24</v>
      </c>
      <c r="AJ7" s="20">
        <f>INDEX($B$5:$AF$5,$AI$7)</f>
        <v>44858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"/>
        <v>3</v>
      </c>
      <c r="B8" s="8">
        <v>772.92599999999993</v>
      </c>
      <c r="C8" s="8">
        <v>763.7109999999999</v>
      </c>
      <c r="D8" s="8">
        <v>809.98299999999995</v>
      </c>
      <c r="E8" s="8">
        <v>805.90800000000002</v>
      </c>
      <c r="F8" s="11">
        <v>784.78200000000004</v>
      </c>
      <c r="G8" s="11">
        <v>786.32500000000005</v>
      </c>
      <c r="H8" s="11">
        <v>796.21100000000001</v>
      </c>
      <c r="I8" s="11">
        <v>790.00400000000002</v>
      </c>
      <c r="J8" s="11">
        <v>851.351</v>
      </c>
      <c r="K8" s="11">
        <v>795.49300000000005</v>
      </c>
      <c r="L8" s="11">
        <v>839.54</v>
      </c>
      <c r="M8" s="11">
        <v>824.375</v>
      </c>
      <c r="N8" s="11">
        <v>762.11700000000008</v>
      </c>
      <c r="O8" s="11">
        <v>779.01099999999997</v>
      </c>
      <c r="P8" s="11">
        <v>784.14799999999991</v>
      </c>
      <c r="Q8" s="11">
        <v>776.16199999999992</v>
      </c>
      <c r="R8" s="11">
        <v>768.9430000000001</v>
      </c>
      <c r="S8" s="11">
        <v>808.70600000000002</v>
      </c>
      <c r="T8" s="11">
        <v>795.47199999999998</v>
      </c>
      <c r="U8" s="11">
        <v>829.19100000000003</v>
      </c>
      <c r="V8" s="11">
        <v>838.03699999999992</v>
      </c>
      <c r="W8" s="11">
        <v>823.39300000000003</v>
      </c>
      <c r="X8" s="11">
        <v>792.11900000000003</v>
      </c>
      <c r="Y8" s="11">
        <v>756.28100000000006</v>
      </c>
      <c r="Z8" s="11">
        <v>764.16499999999996</v>
      </c>
      <c r="AA8" s="11">
        <v>776.20699999999999</v>
      </c>
      <c r="AB8" s="11">
        <v>790.92100000000005</v>
      </c>
      <c r="AC8" s="11">
        <v>816.26800000000003</v>
      </c>
      <c r="AD8" s="11">
        <v>845.76200000000006</v>
      </c>
      <c r="AE8" s="11">
        <v>818.95500000000004</v>
      </c>
      <c r="AF8" s="11">
        <v>807.476</v>
      </c>
      <c r="AG8" s="11"/>
      <c r="AH8" s="18" t="str">
        <f>CONCATENATE(TEXT($AJ$7,"mm/dd/yyyy")," @ ",$AK$7,)&amp;"00"</f>
        <v>10/24/2022 @ 1800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780.45600000000002</v>
      </c>
      <c r="C9" s="8">
        <v>772.38100000000009</v>
      </c>
      <c r="D9" s="8">
        <v>814.09500000000003</v>
      </c>
      <c r="E9" s="8">
        <v>808.32999999999993</v>
      </c>
      <c r="F9" s="11">
        <v>791.97400000000005</v>
      </c>
      <c r="G9" s="11">
        <v>784.976</v>
      </c>
      <c r="H9" s="11">
        <v>787.02800000000002</v>
      </c>
      <c r="I9" s="11">
        <v>795.54700000000003</v>
      </c>
      <c r="J9" s="11">
        <v>822.97499999999991</v>
      </c>
      <c r="K9" s="11">
        <v>808.94800000000009</v>
      </c>
      <c r="L9" s="11">
        <v>842.30600000000004</v>
      </c>
      <c r="M9" s="11">
        <v>829.00299999999993</v>
      </c>
      <c r="N9" s="11">
        <v>753.94500000000005</v>
      </c>
      <c r="O9" s="11">
        <v>780.84699999999998</v>
      </c>
      <c r="P9" s="11">
        <v>781.721</v>
      </c>
      <c r="Q9" s="11">
        <v>782.279</v>
      </c>
      <c r="R9" s="11">
        <v>777.05500000000006</v>
      </c>
      <c r="S9" s="11">
        <v>812.25399999999991</v>
      </c>
      <c r="T9" s="11">
        <v>796.52499999999998</v>
      </c>
      <c r="U9" s="11">
        <v>835.73199999999997</v>
      </c>
      <c r="V9" s="11">
        <v>843.74300000000005</v>
      </c>
      <c r="W9" s="11">
        <v>823.97800000000007</v>
      </c>
      <c r="X9" s="11">
        <v>794.303</v>
      </c>
      <c r="Y9" s="11">
        <v>765.81799999999998</v>
      </c>
      <c r="Z9" s="11">
        <v>758.00800000000004</v>
      </c>
      <c r="AA9" s="11">
        <v>774.404</v>
      </c>
      <c r="AB9" s="11">
        <v>786.81100000000004</v>
      </c>
      <c r="AC9" s="11">
        <v>814.0680000000001</v>
      </c>
      <c r="AD9" s="11">
        <v>849.62099999999998</v>
      </c>
      <c r="AE9" s="11">
        <v>812.55399999999997</v>
      </c>
      <c r="AF9" s="11">
        <v>819.20099999999991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793.08499999999992</v>
      </c>
      <c r="C10" s="8">
        <v>793.39700000000005</v>
      </c>
      <c r="D10" s="8">
        <v>855.04099999999994</v>
      </c>
      <c r="E10" s="8">
        <v>838.40099999999995</v>
      </c>
      <c r="F10" s="11">
        <v>813.91</v>
      </c>
      <c r="G10" s="11">
        <v>808.55</v>
      </c>
      <c r="H10" s="11">
        <v>811.36799999999994</v>
      </c>
      <c r="I10" s="11">
        <v>795.49400000000003</v>
      </c>
      <c r="J10" s="11">
        <v>839.04699999999991</v>
      </c>
      <c r="K10" s="11">
        <v>829.47300000000007</v>
      </c>
      <c r="L10" s="11">
        <v>867.64499999999998</v>
      </c>
      <c r="M10" s="11">
        <v>855.22300000000007</v>
      </c>
      <c r="N10" s="11">
        <v>789.04399999999998</v>
      </c>
      <c r="O10" s="11">
        <v>799.95499999999993</v>
      </c>
      <c r="P10" s="11">
        <v>787.23599999999999</v>
      </c>
      <c r="Q10" s="11">
        <v>778.05700000000002</v>
      </c>
      <c r="R10" s="11">
        <v>797.221</v>
      </c>
      <c r="S10" s="11">
        <v>842.774</v>
      </c>
      <c r="T10" s="11">
        <v>825.37599999999998</v>
      </c>
      <c r="U10" s="11">
        <v>862.05600000000004</v>
      </c>
      <c r="V10" s="11">
        <v>871.20799999999997</v>
      </c>
      <c r="W10" s="11">
        <v>837.78399999999999</v>
      </c>
      <c r="X10" s="11">
        <v>805.89099999999996</v>
      </c>
      <c r="Y10" s="11">
        <v>795.99200000000008</v>
      </c>
      <c r="Z10" s="11">
        <v>781.53400000000011</v>
      </c>
      <c r="AA10" s="11">
        <v>808.66100000000006</v>
      </c>
      <c r="AB10" s="11">
        <v>810.39</v>
      </c>
      <c r="AC10" s="11">
        <v>845.47500000000002</v>
      </c>
      <c r="AD10" s="11">
        <v>866.91200000000003</v>
      </c>
      <c r="AE10" s="11">
        <v>825.14899999999989</v>
      </c>
      <c r="AF10" s="11">
        <v>853.50700000000006</v>
      </c>
      <c r="AG10" s="11"/>
      <c r="AH10" s="17"/>
    </row>
    <row r="11" spans="1:39">
      <c r="A11" s="4">
        <f t="shared" si="1"/>
        <v>6</v>
      </c>
      <c r="B11" s="8">
        <v>827.16700000000003</v>
      </c>
      <c r="C11" s="8">
        <v>816.32999999999993</v>
      </c>
      <c r="D11" s="8">
        <v>940.66800000000001</v>
      </c>
      <c r="E11" s="8">
        <v>917.07299999999998</v>
      </c>
      <c r="F11" s="11">
        <v>893.57900000000006</v>
      </c>
      <c r="G11" s="11">
        <v>880.79899999999998</v>
      </c>
      <c r="H11" s="11">
        <v>879.553</v>
      </c>
      <c r="I11" s="11">
        <v>821.00700000000006</v>
      </c>
      <c r="J11" s="11">
        <v>871.779</v>
      </c>
      <c r="K11" s="11">
        <v>899.91599999999994</v>
      </c>
      <c r="L11" s="11">
        <v>951.23099999999999</v>
      </c>
      <c r="M11" s="11">
        <v>929.18</v>
      </c>
      <c r="N11" s="11">
        <v>862.19299999999998</v>
      </c>
      <c r="O11" s="11">
        <v>856.66700000000003</v>
      </c>
      <c r="P11" s="11">
        <v>819.98400000000004</v>
      </c>
      <c r="Q11" s="11">
        <v>810.04</v>
      </c>
      <c r="R11" s="11">
        <v>879.68799999999999</v>
      </c>
      <c r="S11" s="11">
        <v>912.66300000000001</v>
      </c>
      <c r="T11" s="11">
        <v>903.1</v>
      </c>
      <c r="U11" s="11">
        <v>948.19100000000003</v>
      </c>
      <c r="V11" s="11">
        <v>954.51699999999994</v>
      </c>
      <c r="W11" s="11">
        <v>872.15300000000002</v>
      </c>
      <c r="X11" s="11">
        <v>837.1880000000001</v>
      </c>
      <c r="Y11" s="11">
        <v>875.45699999999999</v>
      </c>
      <c r="Z11" s="11">
        <v>867.58899999999994</v>
      </c>
      <c r="AA11" s="11">
        <v>880.83199999999999</v>
      </c>
      <c r="AB11" s="11">
        <v>885.02599999999995</v>
      </c>
      <c r="AC11" s="11">
        <v>918.32600000000002</v>
      </c>
      <c r="AD11" s="11">
        <v>913.8309999999999</v>
      </c>
      <c r="AE11" s="11">
        <v>856.88499999999999</v>
      </c>
      <c r="AF11" s="11">
        <v>923.64099999999996</v>
      </c>
      <c r="AG11" s="11"/>
      <c r="AH11" s="12"/>
    </row>
    <row r="12" spans="1:39">
      <c r="A12" s="4">
        <f t="shared" si="1"/>
        <v>7</v>
      </c>
      <c r="B12" s="8">
        <v>898.63800000000003</v>
      </c>
      <c r="C12" s="8">
        <v>863.03800000000001</v>
      </c>
      <c r="D12" s="8">
        <v>1073.617</v>
      </c>
      <c r="E12" s="8">
        <v>1052.0740000000001</v>
      </c>
      <c r="F12" s="11">
        <v>1048.758</v>
      </c>
      <c r="G12" s="11">
        <v>1005.4820000000001</v>
      </c>
      <c r="H12" s="11">
        <v>984.52799999999991</v>
      </c>
      <c r="I12" s="11">
        <v>879.9559999999999</v>
      </c>
      <c r="J12" s="11">
        <v>934.13600000000008</v>
      </c>
      <c r="K12" s="11">
        <v>989.13100000000009</v>
      </c>
      <c r="L12" s="11">
        <v>1082.2370000000001</v>
      </c>
      <c r="M12" s="11">
        <v>1051.5520000000001</v>
      </c>
      <c r="N12" s="11">
        <v>1007.3539999999999</v>
      </c>
      <c r="O12" s="11">
        <v>964.33699999999999</v>
      </c>
      <c r="P12" s="11">
        <v>874.58299999999997</v>
      </c>
      <c r="Q12" s="11">
        <v>858.02</v>
      </c>
      <c r="R12" s="11">
        <v>996.67200000000003</v>
      </c>
      <c r="S12" s="11">
        <v>1031.508</v>
      </c>
      <c r="T12" s="11">
        <v>1032.5049999999999</v>
      </c>
      <c r="U12" s="11">
        <v>1081.72</v>
      </c>
      <c r="V12" s="11">
        <v>1077.597</v>
      </c>
      <c r="W12" s="11">
        <v>937.45600000000002</v>
      </c>
      <c r="X12" s="11">
        <v>885.31499999999994</v>
      </c>
      <c r="Y12" s="11">
        <v>1003.021</v>
      </c>
      <c r="Z12" s="11">
        <v>969.23699999999997</v>
      </c>
      <c r="AA12" s="11">
        <v>991.28200000000004</v>
      </c>
      <c r="AB12" s="11">
        <v>1016.3790000000001</v>
      </c>
      <c r="AC12" s="11">
        <v>1045.3809999999999</v>
      </c>
      <c r="AD12" s="11">
        <v>971.6339999999999</v>
      </c>
      <c r="AE12" s="11">
        <v>912.798</v>
      </c>
      <c r="AF12" s="11">
        <v>1056.5739999999998</v>
      </c>
      <c r="AG12" s="11"/>
      <c r="AH12" s="12"/>
    </row>
    <row r="13" spans="1:39">
      <c r="A13" s="4">
        <f t="shared" si="1"/>
        <v>8</v>
      </c>
      <c r="B13" s="8">
        <v>969.18100000000004</v>
      </c>
      <c r="C13" s="8">
        <v>940.4910000000001</v>
      </c>
      <c r="D13" s="8">
        <v>1133.8100000000002</v>
      </c>
      <c r="E13" s="8">
        <v>1106.114</v>
      </c>
      <c r="F13" s="11">
        <v>1116.452</v>
      </c>
      <c r="G13" s="11">
        <v>1068.145</v>
      </c>
      <c r="H13" s="11">
        <v>1073.087</v>
      </c>
      <c r="I13" s="11">
        <v>960.41899999999998</v>
      </c>
      <c r="J13" s="11">
        <v>1010.024</v>
      </c>
      <c r="K13" s="11">
        <v>1076.0309999999999</v>
      </c>
      <c r="L13" s="11">
        <v>1145.557</v>
      </c>
      <c r="M13" s="11">
        <v>1106.1789999999999</v>
      </c>
      <c r="N13" s="11">
        <v>1063.3309999999999</v>
      </c>
      <c r="O13" s="11">
        <v>1050.442</v>
      </c>
      <c r="P13" s="11">
        <v>939.29000000000008</v>
      </c>
      <c r="Q13" s="11">
        <v>922.87799999999993</v>
      </c>
      <c r="R13" s="11">
        <v>1080.6490000000001</v>
      </c>
      <c r="S13" s="11">
        <v>1110.9010000000001</v>
      </c>
      <c r="T13" s="11">
        <v>1094.9960000000001</v>
      </c>
      <c r="U13" s="11">
        <v>1158.732</v>
      </c>
      <c r="V13" s="11">
        <v>1150.807</v>
      </c>
      <c r="W13" s="11">
        <v>1007.1249999999999</v>
      </c>
      <c r="X13" s="11">
        <v>945.53600000000006</v>
      </c>
      <c r="Y13" s="11">
        <v>1075.058</v>
      </c>
      <c r="Z13" s="11">
        <v>1048.9929999999999</v>
      </c>
      <c r="AA13" s="11">
        <v>1061.4099999999999</v>
      </c>
      <c r="AB13" s="11">
        <v>1095.3489999999999</v>
      </c>
      <c r="AC13" s="11">
        <v>1110.471</v>
      </c>
      <c r="AD13" s="11">
        <v>1043.681</v>
      </c>
      <c r="AE13" s="11">
        <v>983.43299999999999</v>
      </c>
      <c r="AF13" s="11">
        <v>1139.076</v>
      </c>
      <c r="AG13" s="11"/>
      <c r="AH13" s="11"/>
    </row>
    <row r="14" spans="1:39">
      <c r="A14" s="4">
        <f t="shared" si="1"/>
        <v>9</v>
      </c>
      <c r="B14" s="8">
        <v>1033.4769999999999</v>
      </c>
      <c r="C14" s="8">
        <v>1013.7570000000001</v>
      </c>
      <c r="D14" s="8">
        <v>1112.4560000000001</v>
      </c>
      <c r="E14" s="8">
        <v>1081.2359999999999</v>
      </c>
      <c r="F14" s="11">
        <v>1136.6680000000001</v>
      </c>
      <c r="G14" s="11">
        <v>1076.1559999999999</v>
      </c>
      <c r="H14" s="11">
        <v>1105.4340000000002</v>
      </c>
      <c r="I14" s="11">
        <v>1003.6180000000001</v>
      </c>
      <c r="J14" s="11">
        <v>1037.623</v>
      </c>
      <c r="K14" s="11">
        <v>1146.8530000000001</v>
      </c>
      <c r="L14" s="11">
        <v>1149.0429999999999</v>
      </c>
      <c r="M14" s="11">
        <v>1093.5830000000001</v>
      </c>
      <c r="N14" s="11">
        <v>1083.991</v>
      </c>
      <c r="O14" s="11">
        <v>1093.501</v>
      </c>
      <c r="P14" s="11">
        <v>988.077</v>
      </c>
      <c r="Q14" s="11">
        <v>979.947</v>
      </c>
      <c r="R14" s="11">
        <v>1099.3630000000001</v>
      </c>
      <c r="S14" s="11">
        <v>1147.0619999999999</v>
      </c>
      <c r="T14" s="11">
        <v>1094.135</v>
      </c>
      <c r="U14" s="11">
        <v>1146.021</v>
      </c>
      <c r="V14" s="11">
        <v>1134.77</v>
      </c>
      <c r="W14" s="11">
        <v>1038.3389999999999</v>
      </c>
      <c r="X14" s="11">
        <v>1005.53</v>
      </c>
      <c r="Y14" s="11">
        <v>1115.432</v>
      </c>
      <c r="Z14" s="11">
        <v>1074.4279999999999</v>
      </c>
      <c r="AA14" s="11">
        <v>1106.23</v>
      </c>
      <c r="AB14" s="11">
        <v>1095.2460000000001</v>
      </c>
      <c r="AC14" s="11">
        <v>1107.2339999999999</v>
      </c>
      <c r="AD14" s="11">
        <v>1072.8600000000001</v>
      </c>
      <c r="AE14" s="11">
        <v>1030.3150000000001</v>
      </c>
      <c r="AF14" s="11">
        <v>1130.796</v>
      </c>
      <c r="AG14" s="11"/>
      <c r="AH14" s="11"/>
    </row>
    <row r="15" spans="1:39">
      <c r="A15" s="4">
        <f t="shared" si="1"/>
        <v>10</v>
      </c>
      <c r="B15" s="8">
        <v>1062.079</v>
      </c>
      <c r="C15" s="8">
        <v>1016.9410000000001</v>
      </c>
      <c r="D15" s="8">
        <v>1069.0239999999999</v>
      </c>
      <c r="E15" s="8">
        <v>1052.018</v>
      </c>
      <c r="F15" s="11">
        <v>1141.4349999999999</v>
      </c>
      <c r="G15" s="11">
        <v>1047.4270000000001</v>
      </c>
      <c r="H15" s="11">
        <v>1087.4010000000001</v>
      </c>
      <c r="I15" s="11">
        <v>980.495</v>
      </c>
      <c r="J15" s="11">
        <v>1037.9659999999999</v>
      </c>
      <c r="K15" s="11">
        <v>1194.326</v>
      </c>
      <c r="L15" s="11">
        <v>1122.373</v>
      </c>
      <c r="M15" s="11">
        <v>1048.0430000000001</v>
      </c>
      <c r="N15" s="11">
        <v>1085.1600000000001</v>
      </c>
      <c r="O15" s="11">
        <v>1135.547</v>
      </c>
      <c r="P15" s="11">
        <v>993.40100000000007</v>
      </c>
      <c r="Q15" s="11">
        <v>983.67499999999995</v>
      </c>
      <c r="R15" s="11">
        <v>1097.788</v>
      </c>
      <c r="S15" s="11">
        <v>1161.367</v>
      </c>
      <c r="T15" s="11">
        <v>1048.318</v>
      </c>
      <c r="U15" s="11">
        <v>1092.6789999999999</v>
      </c>
      <c r="V15" s="11">
        <v>1110.2360000000001</v>
      </c>
      <c r="W15" s="11">
        <v>1012.346</v>
      </c>
      <c r="X15" s="11">
        <v>1023.7569999999999</v>
      </c>
      <c r="Y15" s="11">
        <v>1133.1609999999998</v>
      </c>
      <c r="Z15" s="11">
        <v>1078.386</v>
      </c>
      <c r="AA15" s="11">
        <v>1116.81</v>
      </c>
      <c r="AB15" s="11">
        <v>1072.029</v>
      </c>
      <c r="AC15" s="11">
        <v>1061.538</v>
      </c>
      <c r="AD15" s="11">
        <v>1044.7149999999999</v>
      </c>
      <c r="AE15" s="11">
        <v>1013.3979999999999</v>
      </c>
      <c r="AF15" s="11">
        <v>1087.7860000000001</v>
      </c>
      <c r="AG15" s="11"/>
      <c r="AH15" s="11"/>
    </row>
    <row r="16" spans="1:39">
      <c r="A16" s="4">
        <f t="shared" si="1"/>
        <v>11</v>
      </c>
      <c r="B16" s="8">
        <v>1061.721</v>
      </c>
      <c r="C16" s="8">
        <v>994.36</v>
      </c>
      <c r="D16" s="8">
        <v>1036.126</v>
      </c>
      <c r="E16" s="8">
        <v>1027.4189999999999</v>
      </c>
      <c r="F16" s="11">
        <v>1140.4859999999999</v>
      </c>
      <c r="G16" s="11">
        <v>1016.944</v>
      </c>
      <c r="H16" s="11">
        <v>1085.9460000000001</v>
      </c>
      <c r="I16" s="11">
        <v>951.79600000000005</v>
      </c>
      <c r="J16" s="11">
        <v>1035.6609999999998</v>
      </c>
      <c r="K16" s="11">
        <v>1205.905</v>
      </c>
      <c r="L16" s="11">
        <v>1080.855</v>
      </c>
      <c r="M16" s="11">
        <v>1015.247</v>
      </c>
      <c r="N16" s="11">
        <v>1090.127</v>
      </c>
      <c r="O16" s="11">
        <v>1151.451</v>
      </c>
      <c r="P16" s="11">
        <v>977.76599999999996</v>
      </c>
      <c r="Q16" s="11">
        <v>970.37</v>
      </c>
      <c r="R16" s="11">
        <v>1112.127</v>
      </c>
      <c r="S16" s="11">
        <v>1163.6080000000002</v>
      </c>
      <c r="T16" s="11">
        <v>1021.89</v>
      </c>
      <c r="U16" s="11">
        <v>1052.373</v>
      </c>
      <c r="V16" s="11">
        <v>1074.7450000000001</v>
      </c>
      <c r="W16" s="11">
        <v>973.50900000000001</v>
      </c>
      <c r="X16" s="11">
        <v>1016.22</v>
      </c>
      <c r="Y16" s="11">
        <v>1148.3389999999999</v>
      </c>
      <c r="Z16" s="11">
        <v>1084.077</v>
      </c>
      <c r="AA16" s="11">
        <v>1127.5309999999999</v>
      </c>
      <c r="AB16" s="11">
        <v>1049.9759999999999</v>
      </c>
      <c r="AC16" s="11">
        <v>1028.7760000000001</v>
      </c>
      <c r="AD16" s="11">
        <v>1003.881</v>
      </c>
      <c r="AE16" s="11">
        <v>988.13800000000003</v>
      </c>
      <c r="AF16" s="11">
        <v>1044.828</v>
      </c>
      <c r="AG16" s="11"/>
      <c r="AH16" s="11"/>
    </row>
    <row r="17" spans="1:34">
      <c r="A17" s="4">
        <f t="shared" si="1"/>
        <v>12</v>
      </c>
      <c r="B17" s="8">
        <v>1050.5889999999999</v>
      </c>
      <c r="C17" s="8">
        <v>974.26900000000001</v>
      </c>
      <c r="D17" s="8">
        <v>1016.353</v>
      </c>
      <c r="E17" s="8">
        <v>1006.9470000000001</v>
      </c>
      <c r="F17" s="11">
        <v>1125.0359999999998</v>
      </c>
      <c r="G17" s="11">
        <v>1004.1180000000001</v>
      </c>
      <c r="H17" s="11">
        <v>1077.6199999999999</v>
      </c>
      <c r="I17" s="11">
        <v>932.10800000000006</v>
      </c>
      <c r="J17" s="11">
        <v>1002.4040000000001</v>
      </c>
      <c r="K17" s="11">
        <v>1219.9759999999999</v>
      </c>
      <c r="L17" s="11">
        <v>1044.5439999999999</v>
      </c>
      <c r="M17" s="11">
        <v>976.98199999999997</v>
      </c>
      <c r="N17" s="11">
        <v>1091.1089999999999</v>
      </c>
      <c r="O17" s="11">
        <v>1140.6399999999999</v>
      </c>
      <c r="P17" s="11">
        <v>968.60400000000004</v>
      </c>
      <c r="Q17" s="11">
        <v>964.26400000000001</v>
      </c>
      <c r="R17" s="11">
        <v>1116.8410000000001</v>
      </c>
      <c r="S17" s="11">
        <v>1159.991</v>
      </c>
      <c r="T17" s="11">
        <v>998.04300000000001</v>
      </c>
      <c r="U17" s="11">
        <v>1029.4369999999999</v>
      </c>
      <c r="V17" s="11">
        <v>1028.586</v>
      </c>
      <c r="W17" s="11">
        <v>941.37400000000002</v>
      </c>
      <c r="X17" s="11">
        <v>990.48199999999997</v>
      </c>
      <c r="Y17" s="11">
        <v>1143.452</v>
      </c>
      <c r="Z17" s="11">
        <v>1080.2090000000001</v>
      </c>
      <c r="AA17" s="11">
        <v>1121.9850000000001</v>
      </c>
      <c r="AB17" s="11">
        <v>1035.6220000000001</v>
      </c>
      <c r="AC17" s="11">
        <v>996.23</v>
      </c>
      <c r="AD17" s="11">
        <v>964.41</v>
      </c>
      <c r="AE17" s="11">
        <v>960.14800000000002</v>
      </c>
      <c r="AF17" s="11">
        <v>1017.1350000000001</v>
      </c>
      <c r="AG17" s="11"/>
      <c r="AH17" s="11"/>
    </row>
    <row r="18" spans="1:34">
      <c r="A18" s="4">
        <f t="shared" si="1"/>
        <v>13</v>
      </c>
      <c r="B18" s="8">
        <v>1036.6180000000002</v>
      </c>
      <c r="C18" s="8">
        <v>978.13</v>
      </c>
      <c r="D18" s="8">
        <v>996.03700000000003</v>
      </c>
      <c r="E18" s="8">
        <v>986.55200000000002</v>
      </c>
      <c r="F18" s="11">
        <v>1121.0350000000001</v>
      </c>
      <c r="G18" s="11">
        <v>996.28300000000002</v>
      </c>
      <c r="H18" s="11">
        <v>1078.7840000000001</v>
      </c>
      <c r="I18" s="11">
        <v>904.62900000000002</v>
      </c>
      <c r="J18" s="11">
        <v>945.95900000000006</v>
      </c>
      <c r="K18" s="11">
        <v>1206.4469999999999</v>
      </c>
      <c r="L18" s="11">
        <v>1009.4300000000001</v>
      </c>
      <c r="M18" s="11">
        <v>964.12900000000002</v>
      </c>
      <c r="N18" s="11">
        <v>1083.7189999999998</v>
      </c>
      <c r="O18" s="11">
        <v>1103.8820000000001</v>
      </c>
      <c r="P18" s="11">
        <v>956.93700000000001</v>
      </c>
      <c r="Q18" s="11">
        <v>962.17200000000003</v>
      </c>
      <c r="R18" s="11">
        <v>1116.8119999999999</v>
      </c>
      <c r="S18" s="11">
        <v>1156.4939999999999</v>
      </c>
      <c r="T18" s="11">
        <v>986.13099999999997</v>
      </c>
      <c r="U18" s="11">
        <v>1015.7669999999999</v>
      </c>
      <c r="V18" s="11">
        <v>987.93399999999997</v>
      </c>
      <c r="W18" s="11">
        <v>914.81</v>
      </c>
      <c r="X18" s="11">
        <v>976.91899999999998</v>
      </c>
      <c r="Y18" s="11">
        <v>1144.5240000000001</v>
      </c>
      <c r="Z18" s="11">
        <v>1084.7860000000001</v>
      </c>
      <c r="AA18" s="11">
        <v>1123.3589999999999</v>
      </c>
      <c r="AB18" s="11">
        <v>1008.3340000000001</v>
      </c>
      <c r="AC18" s="11">
        <v>973.30899999999997</v>
      </c>
      <c r="AD18" s="11">
        <v>940.66399999999999</v>
      </c>
      <c r="AE18" s="11">
        <v>943.16399999999999</v>
      </c>
      <c r="AF18" s="11">
        <v>1003.9080000000001</v>
      </c>
      <c r="AG18" s="11"/>
      <c r="AH18" s="11"/>
    </row>
    <row r="19" spans="1:34">
      <c r="A19" s="4">
        <f t="shared" si="1"/>
        <v>14</v>
      </c>
      <c r="B19" s="8">
        <v>999.84799999999996</v>
      </c>
      <c r="C19" s="8">
        <v>956.70699999999999</v>
      </c>
      <c r="D19" s="8">
        <v>987.88199999999995</v>
      </c>
      <c r="E19" s="8">
        <v>978.7170000000001</v>
      </c>
      <c r="F19" s="11">
        <v>1112.07</v>
      </c>
      <c r="G19" s="11">
        <v>993.08199999999999</v>
      </c>
      <c r="H19" s="11">
        <v>1085.471</v>
      </c>
      <c r="I19" s="11">
        <v>883.36</v>
      </c>
      <c r="J19" s="11">
        <v>921.05899999999997</v>
      </c>
      <c r="K19" s="11">
        <v>1194.9069999999999</v>
      </c>
      <c r="L19" s="11">
        <v>991.82599999999991</v>
      </c>
      <c r="M19" s="11">
        <v>961.08399999999995</v>
      </c>
      <c r="N19" s="11">
        <v>1088.4659999999999</v>
      </c>
      <c r="O19" s="11">
        <v>1088.5219999999999</v>
      </c>
      <c r="P19" s="11">
        <v>969.08199999999999</v>
      </c>
      <c r="Q19" s="11">
        <v>947.17600000000004</v>
      </c>
      <c r="R19" s="11">
        <v>1119.71</v>
      </c>
      <c r="S19" s="11">
        <v>1147.2329999999999</v>
      </c>
      <c r="T19" s="11">
        <v>987.15700000000004</v>
      </c>
      <c r="U19" s="11">
        <v>1015.3440000000001</v>
      </c>
      <c r="V19" s="11">
        <v>972.74699999999996</v>
      </c>
      <c r="W19" s="11">
        <v>903.55200000000002</v>
      </c>
      <c r="X19" s="11">
        <v>967.91499999999996</v>
      </c>
      <c r="Y19" s="11">
        <v>1137.1190000000001</v>
      </c>
      <c r="Z19" s="11">
        <v>1088.402</v>
      </c>
      <c r="AA19" s="11">
        <v>1148.1579999999999</v>
      </c>
      <c r="AB19" s="11">
        <v>993.24900000000002</v>
      </c>
      <c r="AC19" s="11">
        <v>959.94900000000007</v>
      </c>
      <c r="AD19" s="11">
        <v>918.62900000000002</v>
      </c>
      <c r="AE19" s="11">
        <v>921.49199999999996</v>
      </c>
      <c r="AF19" s="11">
        <v>1004.2779999999999</v>
      </c>
      <c r="AG19" s="11"/>
      <c r="AH19" s="11"/>
    </row>
    <row r="20" spans="1:34">
      <c r="A20" s="4">
        <f t="shared" si="1"/>
        <v>15</v>
      </c>
      <c r="B20" s="8">
        <v>966.48699999999997</v>
      </c>
      <c r="C20" s="8">
        <v>942.35299999999995</v>
      </c>
      <c r="D20" s="8">
        <v>978.54399999999998</v>
      </c>
      <c r="E20" s="8">
        <v>983.10200000000009</v>
      </c>
      <c r="F20" s="11">
        <v>1095.242</v>
      </c>
      <c r="G20" s="11">
        <v>1005.689</v>
      </c>
      <c r="H20" s="11">
        <v>1067.1220000000001</v>
      </c>
      <c r="I20" s="11">
        <v>879.06400000000008</v>
      </c>
      <c r="J20" s="11">
        <v>946.94400000000007</v>
      </c>
      <c r="K20" s="11">
        <v>1168.2860000000001</v>
      </c>
      <c r="L20" s="11">
        <v>983.26199999999994</v>
      </c>
      <c r="M20" s="11">
        <v>974.50900000000001</v>
      </c>
      <c r="N20" s="11">
        <v>1076.742</v>
      </c>
      <c r="O20" s="11">
        <v>1078.0600000000002</v>
      </c>
      <c r="P20" s="11">
        <v>945.202</v>
      </c>
      <c r="Q20" s="11">
        <v>952.13699999999994</v>
      </c>
      <c r="R20" s="11">
        <v>1117.155</v>
      </c>
      <c r="S20" s="11">
        <v>1139.48</v>
      </c>
      <c r="T20" s="11">
        <v>991.25700000000006</v>
      </c>
      <c r="U20" s="11">
        <v>1014.1750000000001</v>
      </c>
      <c r="V20" s="11">
        <v>976.149</v>
      </c>
      <c r="W20" s="11">
        <v>908.37299999999993</v>
      </c>
      <c r="X20" s="11">
        <v>992.94200000000001</v>
      </c>
      <c r="Y20" s="11">
        <v>1138.8630000000001</v>
      </c>
      <c r="Z20" s="11">
        <v>1080.3820000000001</v>
      </c>
      <c r="AA20" s="11">
        <v>1139.2179999999998</v>
      </c>
      <c r="AB20" s="11">
        <v>989.96900000000005</v>
      </c>
      <c r="AC20" s="11">
        <v>960.60599999999999</v>
      </c>
      <c r="AD20" s="11">
        <v>925.58799999999997</v>
      </c>
      <c r="AE20" s="11">
        <v>936.48400000000004</v>
      </c>
      <c r="AF20" s="11">
        <v>1028.4470000000001</v>
      </c>
      <c r="AG20" s="11"/>
      <c r="AH20" s="11"/>
    </row>
    <row r="21" spans="1:34">
      <c r="A21" s="4">
        <f t="shared" si="1"/>
        <v>16</v>
      </c>
      <c r="B21" s="8">
        <v>967.70499999999993</v>
      </c>
      <c r="C21" s="8">
        <v>976.52099999999996</v>
      </c>
      <c r="D21" s="8">
        <v>996.56100000000004</v>
      </c>
      <c r="E21" s="8">
        <v>1008.814</v>
      </c>
      <c r="F21" s="11">
        <v>1100.5939999999998</v>
      </c>
      <c r="G21" s="11">
        <v>1025.9260000000002</v>
      </c>
      <c r="H21" s="11">
        <v>1053.3440000000001</v>
      </c>
      <c r="I21" s="11">
        <v>894.99699999999996</v>
      </c>
      <c r="J21" s="11">
        <v>991.21500000000003</v>
      </c>
      <c r="K21" s="11">
        <v>1152.2850000000001</v>
      </c>
      <c r="L21" s="11">
        <v>1010.1999999999999</v>
      </c>
      <c r="M21" s="11">
        <v>989.06100000000004</v>
      </c>
      <c r="N21" s="11">
        <v>1085.3429999999998</v>
      </c>
      <c r="O21" s="11">
        <v>1069.163</v>
      </c>
      <c r="P21" s="11">
        <v>967.32399999999996</v>
      </c>
      <c r="Q21" s="11">
        <v>982.03000000000009</v>
      </c>
      <c r="R21" s="11">
        <v>1130.8409999999999</v>
      </c>
      <c r="S21" s="11">
        <v>1126.07</v>
      </c>
      <c r="T21" s="11">
        <v>1017.6519999999999</v>
      </c>
      <c r="U21" s="11">
        <v>1039.7439999999999</v>
      </c>
      <c r="V21" s="11">
        <v>989.41100000000006</v>
      </c>
      <c r="W21" s="11">
        <v>938.82799999999997</v>
      </c>
      <c r="X21" s="11">
        <v>1024.135</v>
      </c>
      <c r="Y21" s="11">
        <v>1135.646</v>
      </c>
      <c r="Z21" s="11">
        <v>1084.9650000000001</v>
      </c>
      <c r="AA21" s="11">
        <v>1138.221</v>
      </c>
      <c r="AB21" s="11">
        <v>1015.553</v>
      </c>
      <c r="AC21" s="11">
        <v>990.6</v>
      </c>
      <c r="AD21" s="11">
        <v>954.93200000000002</v>
      </c>
      <c r="AE21" s="11">
        <v>968.46599999999989</v>
      </c>
      <c r="AF21" s="11">
        <v>1049.1969999999999</v>
      </c>
      <c r="AG21" s="11"/>
      <c r="AH21" s="11"/>
    </row>
    <row r="22" spans="1:34">
      <c r="A22" s="4">
        <f t="shared" si="1"/>
        <v>17</v>
      </c>
      <c r="B22" s="8">
        <v>1018.835</v>
      </c>
      <c r="C22" s="8">
        <v>1063.366</v>
      </c>
      <c r="D22" s="8">
        <v>1064.0819999999999</v>
      </c>
      <c r="E22" s="8">
        <v>1059.2940000000001</v>
      </c>
      <c r="F22" s="11">
        <v>1135.5309999999999</v>
      </c>
      <c r="G22" s="11">
        <v>1073.414</v>
      </c>
      <c r="H22" s="11">
        <v>1074.8410000000001</v>
      </c>
      <c r="I22" s="11">
        <v>980.03300000000002</v>
      </c>
      <c r="J22" s="11">
        <v>1079.345</v>
      </c>
      <c r="K22" s="11">
        <v>1167.856</v>
      </c>
      <c r="L22" s="11">
        <v>1064.194</v>
      </c>
      <c r="M22" s="11">
        <v>1040.4059999999999</v>
      </c>
      <c r="N22" s="11">
        <v>1098.5419999999999</v>
      </c>
      <c r="O22" s="11">
        <v>1093.1580000000001</v>
      </c>
      <c r="P22" s="11">
        <v>1021.7090000000001</v>
      </c>
      <c r="Q22" s="11">
        <v>1055.8820000000001</v>
      </c>
      <c r="R22" s="11">
        <v>1164.9780000000001</v>
      </c>
      <c r="S22" s="11">
        <v>1140.2180000000001</v>
      </c>
      <c r="T22" s="11">
        <v>1072.7470000000001</v>
      </c>
      <c r="U22" s="11">
        <v>1090.277</v>
      </c>
      <c r="V22" s="11">
        <v>1049.598</v>
      </c>
      <c r="W22" s="11">
        <v>1005.4309999999999</v>
      </c>
      <c r="X22" s="11">
        <v>1081.7149999999999</v>
      </c>
      <c r="Y22" s="11">
        <v>1169.9089999999999</v>
      </c>
      <c r="Z22" s="11">
        <v>1101.674</v>
      </c>
      <c r="AA22" s="11">
        <v>1164.1569999999999</v>
      </c>
      <c r="AB22" s="11">
        <v>1070.711</v>
      </c>
      <c r="AC22" s="11">
        <v>1058.1669999999999</v>
      </c>
      <c r="AD22" s="11">
        <v>1024.8869999999999</v>
      </c>
      <c r="AE22" s="11">
        <v>1051.3530000000001</v>
      </c>
      <c r="AF22" s="11">
        <v>1085.7059999999999</v>
      </c>
      <c r="AG22" s="11"/>
      <c r="AH22" s="11"/>
    </row>
    <row r="23" spans="1:34">
      <c r="A23" s="4">
        <f t="shared" si="1"/>
        <v>18</v>
      </c>
      <c r="B23" s="8">
        <v>1076.2</v>
      </c>
      <c r="C23" s="8">
        <v>1120.211</v>
      </c>
      <c r="D23" s="8">
        <v>1163.0360000000001</v>
      </c>
      <c r="E23" s="8">
        <v>1123.076</v>
      </c>
      <c r="F23" s="11">
        <v>1182.884</v>
      </c>
      <c r="G23" s="11">
        <v>1129.5309999999999</v>
      </c>
      <c r="H23" s="11">
        <v>1120.424</v>
      </c>
      <c r="I23" s="11">
        <v>1036.644</v>
      </c>
      <c r="J23" s="11">
        <v>1136.1400000000001</v>
      </c>
      <c r="K23" s="11">
        <v>1206.2370000000001</v>
      </c>
      <c r="L23" s="11">
        <v>1141.288</v>
      </c>
      <c r="M23" s="11">
        <v>1105.921</v>
      </c>
      <c r="N23" s="11">
        <v>1136.9259999999999</v>
      </c>
      <c r="O23" s="11">
        <v>1123.0819999999999</v>
      </c>
      <c r="P23" s="11">
        <v>1088.056</v>
      </c>
      <c r="Q23" s="11">
        <v>1128.2260000000001</v>
      </c>
      <c r="R23" s="11">
        <v>1220.3120000000001</v>
      </c>
      <c r="S23" s="11">
        <v>1184.2819999999999</v>
      </c>
      <c r="T23" s="11">
        <v>1139.269</v>
      </c>
      <c r="U23" s="11">
        <v>1158.826</v>
      </c>
      <c r="V23" s="11">
        <v>1114.904</v>
      </c>
      <c r="W23" s="11">
        <v>1070.7819999999999</v>
      </c>
      <c r="X23" s="11">
        <v>1147.6579999999999</v>
      </c>
      <c r="Y23" s="11">
        <v>1248.2350000000001</v>
      </c>
      <c r="Z23" s="11">
        <v>1164.826</v>
      </c>
      <c r="AA23" s="11">
        <v>1194.5740000000001</v>
      </c>
      <c r="AB23" s="11">
        <v>1143.1970000000001</v>
      </c>
      <c r="AC23" s="11">
        <v>1123.6079999999999</v>
      </c>
      <c r="AD23" s="11">
        <v>1095.769</v>
      </c>
      <c r="AE23" s="11">
        <v>1140.5119999999999</v>
      </c>
      <c r="AF23" s="11">
        <v>1122.5870000000002</v>
      </c>
      <c r="AG23" s="11"/>
      <c r="AH23" s="11"/>
    </row>
    <row r="24" spans="1:34">
      <c r="A24" s="4">
        <f t="shared" si="1"/>
        <v>19</v>
      </c>
      <c r="B24" s="8">
        <v>1112.8679999999999</v>
      </c>
      <c r="C24" s="8">
        <v>1169.732</v>
      </c>
      <c r="D24" s="8">
        <v>1214.0840000000001</v>
      </c>
      <c r="E24" s="8">
        <v>1175.0909999999999</v>
      </c>
      <c r="F24" s="11">
        <v>1207.307</v>
      </c>
      <c r="G24" s="11">
        <v>1174.307</v>
      </c>
      <c r="H24" s="11">
        <v>1135.3140000000001</v>
      </c>
      <c r="I24" s="11">
        <v>1076.1590000000001</v>
      </c>
      <c r="J24" s="11">
        <v>1162.8359999999998</v>
      </c>
      <c r="K24" s="11">
        <v>1233.6849999999999</v>
      </c>
      <c r="L24" s="11">
        <v>1194.8599999999999</v>
      </c>
      <c r="M24" s="11">
        <v>1161.4959999999999</v>
      </c>
      <c r="N24" s="11">
        <v>1168.289</v>
      </c>
      <c r="O24" s="11">
        <v>1129.6509999999998</v>
      </c>
      <c r="P24" s="11">
        <v>1113.8889999999999</v>
      </c>
      <c r="Q24" s="11">
        <v>1165.1320000000001</v>
      </c>
      <c r="R24" s="11">
        <v>1205.182</v>
      </c>
      <c r="S24" s="11">
        <v>1207.482</v>
      </c>
      <c r="T24" s="11">
        <v>1191.798</v>
      </c>
      <c r="U24" s="11">
        <v>1205.471</v>
      </c>
      <c r="V24" s="11">
        <v>1146.7640000000001</v>
      </c>
      <c r="W24" s="11">
        <v>1108.431</v>
      </c>
      <c r="X24" s="11">
        <v>1160.2670000000001</v>
      </c>
      <c r="Y24" s="11">
        <v>1214.4449999999999</v>
      </c>
      <c r="Z24" s="11">
        <v>1190.9559999999999</v>
      </c>
      <c r="AA24" s="11">
        <v>1193.222</v>
      </c>
      <c r="AB24" s="11">
        <v>1171.4199999999998</v>
      </c>
      <c r="AC24" s="11">
        <v>1151.329</v>
      </c>
      <c r="AD24" s="11">
        <v>1117.33</v>
      </c>
      <c r="AE24" s="11">
        <v>1167.579</v>
      </c>
      <c r="AF24" s="11">
        <v>1118.2139999999999</v>
      </c>
      <c r="AG24" s="11"/>
      <c r="AH24" s="11"/>
    </row>
    <row r="25" spans="1:34">
      <c r="A25" s="4">
        <f t="shared" si="1"/>
        <v>20</v>
      </c>
      <c r="B25" s="8">
        <v>1098.8779999999999</v>
      </c>
      <c r="C25" s="8">
        <v>1156.5330000000001</v>
      </c>
      <c r="D25" s="8">
        <v>1208.1289999999999</v>
      </c>
      <c r="E25" s="8">
        <v>1156.403</v>
      </c>
      <c r="F25" s="11">
        <v>1177.213</v>
      </c>
      <c r="G25" s="11">
        <v>1161.7640000000001</v>
      </c>
      <c r="H25" s="11">
        <v>1127.1009999999999</v>
      </c>
      <c r="I25" s="11">
        <v>1071.1409999999998</v>
      </c>
      <c r="J25" s="11">
        <v>1120.4289999999999</v>
      </c>
      <c r="K25" s="11">
        <v>1206.4349999999999</v>
      </c>
      <c r="L25" s="11">
        <v>1178.0060000000001</v>
      </c>
      <c r="M25" s="11">
        <v>1132.1890000000001</v>
      </c>
      <c r="N25" s="11">
        <v>1129.5070000000001</v>
      </c>
      <c r="O25" s="11">
        <v>1085.037</v>
      </c>
      <c r="P25" s="11">
        <v>1068.6289999999999</v>
      </c>
      <c r="Q25" s="11">
        <v>1124.548</v>
      </c>
      <c r="R25" s="11">
        <v>1156.3209999999999</v>
      </c>
      <c r="S25" s="11">
        <v>1162.327</v>
      </c>
      <c r="T25" s="11">
        <v>1160.078</v>
      </c>
      <c r="U25" s="11">
        <v>1177.4549999999999</v>
      </c>
      <c r="V25" s="11">
        <v>1119.9949999999999</v>
      </c>
      <c r="W25" s="11">
        <v>1073.364</v>
      </c>
      <c r="X25" s="11">
        <v>1118.9110000000001</v>
      </c>
      <c r="Y25" s="11">
        <v>1164.0549999999998</v>
      </c>
      <c r="Z25" s="11">
        <v>1137.6300000000001</v>
      </c>
      <c r="AA25" s="11">
        <v>1142.33</v>
      </c>
      <c r="AB25" s="11">
        <v>1132.1030000000001</v>
      </c>
      <c r="AC25" s="11">
        <v>1117.2839999999999</v>
      </c>
      <c r="AD25" s="11">
        <v>1082.3389999999999</v>
      </c>
      <c r="AE25" s="11">
        <v>1122.8499999999999</v>
      </c>
      <c r="AF25" s="11">
        <v>1085.3050000000001</v>
      </c>
      <c r="AG25" s="11"/>
      <c r="AH25" s="11"/>
    </row>
    <row r="26" spans="1:34">
      <c r="A26" s="4">
        <f t="shared" si="1"/>
        <v>21</v>
      </c>
      <c r="B26" s="8">
        <v>1054.7759999999998</v>
      </c>
      <c r="C26" s="8">
        <v>1112.06</v>
      </c>
      <c r="D26" s="8">
        <v>1149.211</v>
      </c>
      <c r="E26" s="8">
        <v>1100.1179999999999</v>
      </c>
      <c r="F26" s="11">
        <v>1105.06</v>
      </c>
      <c r="G26" s="11">
        <v>1092.8320000000001</v>
      </c>
      <c r="H26" s="11">
        <v>1073.799</v>
      </c>
      <c r="I26" s="11">
        <v>1045.605</v>
      </c>
      <c r="J26" s="11">
        <v>1061.2920000000001</v>
      </c>
      <c r="K26" s="11">
        <v>1145.9490000000001</v>
      </c>
      <c r="L26" s="11">
        <v>1113.0260000000001</v>
      </c>
      <c r="M26" s="11">
        <v>1060.9370000000001</v>
      </c>
      <c r="N26" s="11">
        <v>1068.8080000000002</v>
      </c>
      <c r="O26" s="11">
        <v>1024.4369999999999</v>
      </c>
      <c r="P26" s="11">
        <v>1024.9160000000002</v>
      </c>
      <c r="Q26" s="11">
        <v>1050.0139999999999</v>
      </c>
      <c r="R26" s="11">
        <v>1103.55</v>
      </c>
      <c r="S26" s="11">
        <v>1100.4880000000001</v>
      </c>
      <c r="T26" s="11">
        <v>1108.712</v>
      </c>
      <c r="U26" s="11">
        <v>1126.451</v>
      </c>
      <c r="V26" s="11">
        <v>1073.9940000000001</v>
      </c>
      <c r="W26" s="11">
        <v>1025.5260000000001</v>
      </c>
      <c r="X26" s="11">
        <v>1048.932</v>
      </c>
      <c r="Y26" s="11">
        <v>1101.1899999999998</v>
      </c>
      <c r="Z26" s="11">
        <v>1065.94</v>
      </c>
      <c r="AA26" s="11">
        <v>1086.855</v>
      </c>
      <c r="AB26" s="11">
        <v>1074.069</v>
      </c>
      <c r="AC26" s="11">
        <v>1077.848</v>
      </c>
      <c r="AD26" s="11">
        <v>1041.53</v>
      </c>
      <c r="AE26" s="11">
        <v>1064.298</v>
      </c>
      <c r="AF26" s="11">
        <v>1050.5989999999999</v>
      </c>
      <c r="AG26" s="11"/>
      <c r="AH26" s="11"/>
    </row>
    <row r="27" spans="1:34">
      <c r="A27" s="4">
        <f t="shared" si="1"/>
        <v>22</v>
      </c>
      <c r="B27" s="8">
        <v>984.072</v>
      </c>
      <c r="C27" s="8">
        <v>1018.437</v>
      </c>
      <c r="D27" s="8">
        <v>1058.4899999999998</v>
      </c>
      <c r="E27" s="8">
        <v>1012.373</v>
      </c>
      <c r="F27" s="11">
        <v>1019.8219999999999</v>
      </c>
      <c r="G27" s="11">
        <v>1031.2720000000002</v>
      </c>
      <c r="H27" s="11">
        <v>1015.3680000000001</v>
      </c>
      <c r="I27" s="11">
        <v>1004.442</v>
      </c>
      <c r="J27" s="11">
        <v>984.63700000000006</v>
      </c>
      <c r="K27" s="11">
        <v>1065.873</v>
      </c>
      <c r="L27" s="11">
        <v>1039.1210000000001</v>
      </c>
      <c r="M27" s="11">
        <v>982.51600000000008</v>
      </c>
      <c r="N27" s="11">
        <v>999.06799999999998</v>
      </c>
      <c r="O27" s="11">
        <v>960.02499999999998</v>
      </c>
      <c r="P27" s="11">
        <v>978.12</v>
      </c>
      <c r="Q27" s="11">
        <v>969.80200000000002</v>
      </c>
      <c r="R27" s="11">
        <v>1035.4189999999999</v>
      </c>
      <c r="S27" s="11">
        <v>1027.7909999999999</v>
      </c>
      <c r="T27" s="11">
        <v>1039.0429999999999</v>
      </c>
      <c r="U27" s="11">
        <v>1059.6029999999998</v>
      </c>
      <c r="V27" s="11">
        <v>1022.419</v>
      </c>
      <c r="W27" s="11">
        <v>972.05799999999999</v>
      </c>
      <c r="X27" s="11">
        <v>968.13799999999992</v>
      </c>
      <c r="Y27" s="11">
        <v>997.76699999999994</v>
      </c>
      <c r="Z27" s="11">
        <v>983.2829999999999</v>
      </c>
      <c r="AA27" s="11">
        <v>1023.122</v>
      </c>
      <c r="AB27" s="11">
        <v>1002.076</v>
      </c>
      <c r="AC27" s="11">
        <v>1018.186</v>
      </c>
      <c r="AD27" s="11">
        <v>982.69200000000001</v>
      </c>
      <c r="AE27" s="11">
        <v>1003.603</v>
      </c>
      <c r="AF27" s="11">
        <v>990.16800000000001</v>
      </c>
      <c r="AG27" s="11"/>
      <c r="AH27" s="11"/>
    </row>
    <row r="28" spans="1:34">
      <c r="A28" s="4">
        <f t="shared" si="1"/>
        <v>23</v>
      </c>
      <c r="B28" s="8">
        <v>915.83899999999994</v>
      </c>
      <c r="C28" s="8">
        <v>935.64200000000005</v>
      </c>
      <c r="D28" s="8">
        <v>962.46799999999996</v>
      </c>
      <c r="E28" s="8">
        <v>922.86799999999994</v>
      </c>
      <c r="F28" s="11">
        <v>931.34800000000007</v>
      </c>
      <c r="G28" s="11">
        <v>943.71600000000001</v>
      </c>
      <c r="H28" s="11">
        <v>950.13199999999995</v>
      </c>
      <c r="I28" s="11">
        <v>951.8950000000001</v>
      </c>
      <c r="J28" s="11">
        <v>915.46699999999998</v>
      </c>
      <c r="K28" s="11">
        <v>981.09799999999996</v>
      </c>
      <c r="L28" s="11">
        <v>962.66499999999996</v>
      </c>
      <c r="M28" s="11">
        <v>893.26900000000001</v>
      </c>
      <c r="N28" s="11">
        <v>919.05799999999999</v>
      </c>
      <c r="O28" s="11">
        <v>921.18600000000004</v>
      </c>
      <c r="P28" s="11">
        <v>912.14400000000001</v>
      </c>
      <c r="Q28" s="11">
        <v>886.29100000000005</v>
      </c>
      <c r="R28" s="11">
        <v>954.44799999999998</v>
      </c>
      <c r="S28" s="11">
        <v>941.97799999999995</v>
      </c>
      <c r="T28" s="11">
        <v>961.00199999999995</v>
      </c>
      <c r="U28" s="11">
        <v>974.17500000000007</v>
      </c>
      <c r="V28" s="11">
        <v>959.03200000000004</v>
      </c>
      <c r="W28" s="11">
        <v>911.00199999999995</v>
      </c>
      <c r="X28" s="11">
        <v>883.21699999999998</v>
      </c>
      <c r="Y28" s="11">
        <v>911.75200000000007</v>
      </c>
      <c r="Z28" s="11">
        <v>911.71799999999996</v>
      </c>
      <c r="AA28" s="11">
        <v>931.94999999999993</v>
      </c>
      <c r="AB28" s="11">
        <v>936.75300000000004</v>
      </c>
      <c r="AC28" s="11">
        <v>958.86500000000001</v>
      </c>
      <c r="AD28" s="11">
        <v>923.92599999999993</v>
      </c>
      <c r="AE28" s="11">
        <v>921.72299999999996</v>
      </c>
      <c r="AF28" s="11">
        <v>911.702</v>
      </c>
      <c r="AG28" s="11"/>
      <c r="AH28" s="11"/>
    </row>
    <row r="29" spans="1:34">
      <c r="A29" s="4">
        <f t="shared" si="1"/>
        <v>24</v>
      </c>
      <c r="B29" s="8">
        <v>859.88</v>
      </c>
      <c r="C29" s="8">
        <v>872.36199999999997</v>
      </c>
      <c r="D29" s="8">
        <v>895.12299999999993</v>
      </c>
      <c r="E29" s="8">
        <v>863.28699999999992</v>
      </c>
      <c r="F29" s="11">
        <v>867.95399999999995</v>
      </c>
      <c r="G29" s="11">
        <v>871.5920000000001</v>
      </c>
      <c r="H29" s="11">
        <v>884.65100000000007</v>
      </c>
      <c r="I29" s="11">
        <v>897.56799999999998</v>
      </c>
      <c r="J29" s="11">
        <v>867.82399999999996</v>
      </c>
      <c r="K29" s="11">
        <v>915.03200000000004</v>
      </c>
      <c r="L29" s="11">
        <v>889.846</v>
      </c>
      <c r="M29" s="11">
        <v>831.11400000000003</v>
      </c>
      <c r="N29" s="11">
        <v>840.2299999999999</v>
      </c>
      <c r="O29" s="11">
        <v>837.77</v>
      </c>
      <c r="P29" s="11">
        <v>850.71400000000006</v>
      </c>
      <c r="Q29" s="11">
        <v>834.46399999999994</v>
      </c>
      <c r="R29" s="11">
        <v>898.32</v>
      </c>
      <c r="S29" s="11">
        <v>874.73199999999997</v>
      </c>
      <c r="T29" s="11">
        <v>897.46699999999998</v>
      </c>
      <c r="U29" s="11">
        <v>906.34299999999996</v>
      </c>
      <c r="V29" s="11">
        <v>899.24099999999999</v>
      </c>
      <c r="W29" s="11">
        <v>859.46600000000001</v>
      </c>
      <c r="X29" s="11">
        <v>819.25299999999993</v>
      </c>
      <c r="Y29" s="11">
        <v>845.73800000000006</v>
      </c>
      <c r="Z29" s="11">
        <v>852.16199999999992</v>
      </c>
      <c r="AA29" s="11">
        <v>866.37899999999991</v>
      </c>
      <c r="AB29" s="11">
        <v>870.98099999999999</v>
      </c>
      <c r="AC29" s="11">
        <v>897.88</v>
      </c>
      <c r="AD29" s="11">
        <v>864.27600000000007</v>
      </c>
      <c r="AE29" s="11">
        <v>851.46600000000001</v>
      </c>
      <c r="AF29" s="11">
        <v>855.40199999999993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1112.8679999999999</v>
      </c>
      <c r="C31" s="11">
        <f t="shared" si="2"/>
        <v>1169.732</v>
      </c>
      <c r="D31" s="11">
        <f t="shared" si="2"/>
        <v>1214.0840000000001</v>
      </c>
      <c r="E31" s="11">
        <f t="shared" si="2"/>
        <v>1175.0909999999999</v>
      </c>
      <c r="F31" s="11">
        <f t="shared" si="2"/>
        <v>1207.307</v>
      </c>
      <c r="G31" s="11">
        <f t="shared" si="2"/>
        <v>1174.307</v>
      </c>
      <c r="H31" s="11">
        <f t="shared" si="2"/>
        <v>1135.3140000000001</v>
      </c>
      <c r="I31" s="11">
        <f t="shared" si="2"/>
        <v>1076.1590000000001</v>
      </c>
      <c r="J31" s="11">
        <f t="shared" si="2"/>
        <v>1162.8359999999998</v>
      </c>
      <c r="K31" s="11">
        <f t="shared" ref="K31" si="3">MAX(K6:K29)</f>
        <v>1233.6849999999999</v>
      </c>
      <c r="L31" s="11">
        <f t="shared" si="2"/>
        <v>1194.8599999999999</v>
      </c>
      <c r="M31" s="11">
        <f t="shared" si="2"/>
        <v>1161.4959999999999</v>
      </c>
      <c r="N31" s="11">
        <f t="shared" si="2"/>
        <v>1168.289</v>
      </c>
      <c r="O31" s="11">
        <f t="shared" si="2"/>
        <v>1151.451</v>
      </c>
      <c r="P31" s="11">
        <f t="shared" si="2"/>
        <v>1113.8889999999999</v>
      </c>
      <c r="Q31" s="11">
        <f t="shared" si="2"/>
        <v>1165.1320000000001</v>
      </c>
      <c r="R31" s="11">
        <f t="shared" si="2"/>
        <v>1220.3120000000001</v>
      </c>
      <c r="S31" s="11">
        <f t="shared" si="2"/>
        <v>1207.482</v>
      </c>
      <c r="T31" s="11">
        <f t="shared" si="2"/>
        <v>1191.798</v>
      </c>
      <c r="U31" s="11">
        <f t="shared" si="2"/>
        <v>1205.471</v>
      </c>
      <c r="V31" s="11">
        <f t="shared" si="2"/>
        <v>1150.807</v>
      </c>
      <c r="W31" s="11">
        <f t="shared" si="2"/>
        <v>1108.431</v>
      </c>
      <c r="X31" s="11">
        <f t="shared" si="2"/>
        <v>1160.2670000000001</v>
      </c>
      <c r="Y31" s="11">
        <f t="shared" si="2"/>
        <v>1248.2350000000001</v>
      </c>
      <c r="Z31" s="11">
        <f t="shared" si="2"/>
        <v>1190.9559999999999</v>
      </c>
      <c r="AA31" s="11">
        <f t="shared" si="2"/>
        <v>1194.5740000000001</v>
      </c>
      <c r="AB31" s="11">
        <f t="shared" si="2"/>
        <v>1171.4199999999998</v>
      </c>
      <c r="AC31" s="11">
        <f t="shared" si="2"/>
        <v>1151.329</v>
      </c>
      <c r="AD31" s="11">
        <f t="shared" si="2"/>
        <v>1117.33</v>
      </c>
      <c r="AE31" s="11">
        <f t="shared" si="2"/>
        <v>1167.579</v>
      </c>
      <c r="AF31" s="11">
        <f t="shared" si="2"/>
        <v>1139.076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4">IF(C31=$AH$7,"*"," ")</f>
        <v xml:space="preserve"> </v>
      </c>
      <c r="D32" s="7" t="str">
        <f t="shared" si="4"/>
        <v xml:space="preserve"> </v>
      </c>
      <c r="E32" s="7" t="str">
        <f t="shared" si="4"/>
        <v xml:space="preserve"> </v>
      </c>
      <c r="F32" s="7" t="str">
        <f t="shared" si="4"/>
        <v xml:space="preserve"> </v>
      </c>
      <c r="G32" s="7" t="str">
        <f t="shared" si="4"/>
        <v xml:space="preserve"> </v>
      </c>
      <c r="H32" s="7" t="str">
        <f t="shared" si="4"/>
        <v xml:space="preserve"> </v>
      </c>
      <c r="I32" s="7" t="str">
        <f t="shared" si="4"/>
        <v xml:space="preserve"> </v>
      </c>
      <c r="J32" s="7" t="str">
        <f t="shared" si="4"/>
        <v xml:space="preserve"> </v>
      </c>
      <c r="K32" s="7" t="str">
        <f t="shared" ref="K32" si="5">IF(K31=$AH$7,"*"," ")</f>
        <v xml:space="preserve"> </v>
      </c>
      <c r="L32" s="7" t="str">
        <f t="shared" si="4"/>
        <v xml:space="preserve"> </v>
      </c>
      <c r="M32" s="7" t="str">
        <f t="shared" si="4"/>
        <v xml:space="preserve"> </v>
      </c>
      <c r="N32" s="7" t="str">
        <f t="shared" si="4"/>
        <v xml:space="preserve"> </v>
      </c>
      <c r="O32" s="7" t="str">
        <f t="shared" si="4"/>
        <v xml:space="preserve"> </v>
      </c>
      <c r="P32" s="7" t="str">
        <f t="shared" si="4"/>
        <v xml:space="preserve"> </v>
      </c>
      <c r="Q32" s="7" t="str">
        <f t="shared" si="4"/>
        <v xml:space="preserve"> </v>
      </c>
      <c r="R32" s="7" t="str">
        <f t="shared" si="4"/>
        <v xml:space="preserve"> </v>
      </c>
      <c r="S32" s="7" t="str">
        <f t="shared" si="4"/>
        <v xml:space="preserve"> </v>
      </c>
      <c r="T32" s="7" t="str">
        <f t="shared" si="4"/>
        <v xml:space="preserve"> </v>
      </c>
      <c r="U32" s="7" t="str">
        <f t="shared" si="4"/>
        <v xml:space="preserve"> </v>
      </c>
      <c r="V32" s="7" t="str">
        <f t="shared" si="4"/>
        <v xml:space="preserve"> </v>
      </c>
      <c r="W32" s="7" t="str">
        <f t="shared" si="4"/>
        <v xml:space="preserve"> </v>
      </c>
      <c r="X32" s="7" t="str">
        <f t="shared" si="4"/>
        <v xml:space="preserve"> </v>
      </c>
      <c r="Y32" s="7" t="str">
        <f t="shared" si="4"/>
        <v>*</v>
      </c>
      <c r="Z32" s="7" t="str">
        <f t="shared" si="4"/>
        <v xml:space="preserve"> </v>
      </c>
      <c r="AA32" s="7" t="str">
        <f t="shared" si="4"/>
        <v xml:space="preserve"> </v>
      </c>
      <c r="AB32" s="7" t="str">
        <f t="shared" si="4"/>
        <v xml:space="preserve"> </v>
      </c>
      <c r="AC32" s="7" t="str">
        <f t="shared" si="4"/>
        <v xml:space="preserve"> </v>
      </c>
      <c r="AD32" s="7" t="str">
        <f t="shared" si="4"/>
        <v xml:space="preserve"> </v>
      </c>
      <c r="AE32" s="7" t="str">
        <f t="shared" si="4"/>
        <v xml:space="preserve"> </v>
      </c>
      <c r="AF32" s="7" t="str">
        <f t="shared" si="4"/>
        <v xml:space="preserve"> </v>
      </c>
    </row>
    <row r="33" spans="1:27">
      <c r="A33" s="19"/>
      <c r="B33" s="19" t="s">
        <v>6</v>
      </c>
      <c r="J33" s="2"/>
      <c r="K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31"/>
  <sheetViews>
    <sheetView showGridLines="0" workbookViewId="0">
      <pane xSplit="1" ySplit="5" topLeftCell="S6" activePane="bottomRight" state="frozen"/>
      <selection pane="bottomRight" activeCell="AD6" sqref="AD6:AD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44866</v>
      </c>
    </row>
    <row r="2" spans="1:38">
      <c r="A2" s="9"/>
      <c r="N2" s="1"/>
    </row>
    <row r="3" spans="1:38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8">
      <c r="B4" s="5"/>
      <c r="C4" s="5"/>
      <c r="D4" s="5"/>
      <c r="E4" s="5"/>
      <c r="F4" s="5"/>
      <c r="G4" s="37" t="s">
        <v>29</v>
      </c>
      <c r="H4" s="5"/>
      <c r="K4" s="35"/>
      <c r="N4" s="5"/>
      <c r="O4" s="36" t="s">
        <v>30</v>
      </c>
      <c r="Q4" s="5"/>
      <c r="R4" s="35"/>
      <c r="S4" s="35"/>
      <c r="T4" s="35"/>
      <c r="V4" s="5"/>
      <c r="W4" s="5"/>
      <c r="X4" s="35"/>
      <c r="Y4" s="35"/>
      <c r="Z4" s="5"/>
      <c r="AA4" s="5"/>
      <c r="AB4" s="5"/>
      <c r="AC4" s="5" t="s">
        <v>31</v>
      </c>
      <c r="AD4" s="35" t="s">
        <v>32</v>
      </c>
      <c r="AE4" s="26" t="s">
        <v>31</v>
      </c>
      <c r="AG4" s="10"/>
      <c r="AH4" s="15"/>
    </row>
    <row r="5" spans="1:38">
      <c r="A5" s="1" t="s">
        <v>3</v>
      </c>
      <c r="B5" s="41">
        <f>OCT!AF5+1</f>
        <v>44866</v>
      </c>
      <c r="C5" s="41">
        <f>B5+1</f>
        <v>44867</v>
      </c>
      <c r="D5" s="41">
        <f t="shared" ref="D5:AE5" si="0">C5+1</f>
        <v>44868</v>
      </c>
      <c r="E5" s="41">
        <f t="shared" si="0"/>
        <v>44869</v>
      </c>
      <c r="F5" s="41">
        <f t="shared" si="0"/>
        <v>44870</v>
      </c>
      <c r="G5" s="41">
        <f t="shared" si="0"/>
        <v>44871</v>
      </c>
      <c r="H5" s="41">
        <f t="shared" si="0"/>
        <v>44872</v>
      </c>
      <c r="I5" s="41">
        <f t="shared" si="0"/>
        <v>44873</v>
      </c>
      <c r="J5" s="41">
        <f t="shared" si="0"/>
        <v>44874</v>
      </c>
      <c r="K5" s="41">
        <f t="shared" si="0"/>
        <v>44875</v>
      </c>
      <c r="L5" s="41">
        <f t="shared" si="0"/>
        <v>44876</v>
      </c>
      <c r="M5" s="41">
        <f t="shared" si="0"/>
        <v>44877</v>
      </c>
      <c r="N5" s="41">
        <f t="shared" si="0"/>
        <v>44878</v>
      </c>
      <c r="O5" s="41">
        <f t="shared" si="0"/>
        <v>44879</v>
      </c>
      <c r="P5" s="41">
        <f t="shared" si="0"/>
        <v>44880</v>
      </c>
      <c r="Q5" s="41">
        <f t="shared" si="0"/>
        <v>44881</v>
      </c>
      <c r="R5" s="41">
        <f t="shared" si="0"/>
        <v>44882</v>
      </c>
      <c r="S5" s="41">
        <f t="shared" si="0"/>
        <v>44883</v>
      </c>
      <c r="T5" s="41">
        <f t="shared" si="0"/>
        <v>44884</v>
      </c>
      <c r="U5" s="41">
        <f t="shared" si="0"/>
        <v>44885</v>
      </c>
      <c r="V5" s="41">
        <f t="shared" si="0"/>
        <v>44886</v>
      </c>
      <c r="W5" s="41">
        <f t="shared" si="0"/>
        <v>44887</v>
      </c>
      <c r="X5" s="41">
        <f t="shared" si="0"/>
        <v>44888</v>
      </c>
      <c r="Y5" s="41">
        <f t="shared" si="0"/>
        <v>44889</v>
      </c>
      <c r="Z5" s="41">
        <f t="shared" si="0"/>
        <v>44890</v>
      </c>
      <c r="AA5" s="41">
        <f t="shared" si="0"/>
        <v>44891</v>
      </c>
      <c r="AB5" s="41">
        <f t="shared" si="0"/>
        <v>44892</v>
      </c>
      <c r="AC5" s="41">
        <f t="shared" si="0"/>
        <v>44893</v>
      </c>
      <c r="AD5" s="41">
        <f t="shared" si="0"/>
        <v>44894</v>
      </c>
      <c r="AE5" s="41">
        <f t="shared" si="0"/>
        <v>44895</v>
      </c>
      <c r="AF5" s="41"/>
      <c r="AG5" s="14" t="s">
        <v>4</v>
      </c>
      <c r="AH5" s="15"/>
    </row>
    <row r="6" spans="1:38">
      <c r="A6" s="4">
        <v>1</v>
      </c>
      <c r="B6" s="8">
        <v>803.63099999999997</v>
      </c>
      <c r="C6" s="8">
        <v>842.01499999999999</v>
      </c>
      <c r="D6" s="8">
        <v>855.404</v>
      </c>
      <c r="E6" s="8">
        <v>839.79600000000005</v>
      </c>
      <c r="F6" s="11">
        <v>813.38600000000008</v>
      </c>
      <c r="G6" s="11">
        <v>802.68500000000006</v>
      </c>
      <c r="H6" s="11">
        <v>772.78199999999993</v>
      </c>
      <c r="I6" s="11">
        <v>789.971</v>
      </c>
      <c r="J6" s="11">
        <v>878.36599999999999</v>
      </c>
      <c r="K6" s="11">
        <v>860.33799999999997</v>
      </c>
      <c r="L6" s="11">
        <v>816.35400000000004</v>
      </c>
      <c r="M6" s="11">
        <v>802.67</v>
      </c>
      <c r="N6" s="11">
        <v>789.72700000000009</v>
      </c>
      <c r="O6" s="11">
        <v>872.56799999999998</v>
      </c>
      <c r="P6" s="11">
        <v>947.33</v>
      </c>
      <c r="Q6" s="11">
        <v>938.58699999999999</v>
      </c>
      <c r="R6" s="11">
        <v>946.101</v>
      </c>
      <c r="S6" s="11">
        <v>967.10800000000006</v>
      </c>
      <c r="T6" s="11">
        <v>964.39</v>
      </c>
      <c r="U6" s="11">
        <v>973.47299999999996</v>
      </c>
      <c r="V6" s="11">
        <v>1055.6769999999999</v>
      </c>
      <c r="W6" s="11">
        <v>997.005</v>
      </c>
      <c r="X6" s="11">
        <v>979.154</v>
      </c>
      <c r="Y6" s="11">
        <v>984.51699999999994</v>
      </c>
      <c r="Z6" s="11">
        <v>937.11</v>
      </c>
      <c r="AA6" s="11">
        <v>910.99599999999998</v>
      </c>
      <c r="AB6" s="11">
        <v>926.34400000000005</v>
      </c>
      <c r="AC6" s="11">
        <v>862.30700000000002</v>
      </c>
      <c r="AD6" s="11">
        <v>949.65</v>
      </c>
      <c r="AE6" s="11">
        <v>950.58999999999992</v>
      </c>
      <c r="AF6" s="11"/>
      <c r="AG6" s="13"/>
      <c r="AH6" s="16"/>
    </row>
    <row r="7" spans="1:38">
      <c r="A7" s="4">
        <f t="shared" ref="A7:A29" si="1">A6+1</f>
        <v>2</v>
      </c>
      <c r="B7" s="8">
        <v>791.26800000000003</v>
      </c>
      <c r="C7" s="8">
        <v>822.495</v>
      </c>
      <c r="D7" s="8">
        <v>835.68100000000004</v>
      </c>
      <c r="E7" s="8">
        <v>820.78300000000002</v>
      </c>
      <c r="F7" s="11">
        <v>788.49200000000008</v>
      </c>
      <c r="G7" s="11">
        <v>782.72399999999993</v>
      </c>
      <c r="H7" s="11">
        <v>743.66700000000003</v>
      </c>
      <c r="I7" s="11">
        <v>781.70300000000009</v>
      </c>
      <c r="J7" s="11">
        <v>866.495</v>
      </c>
      <c r="K7" s="11">
        <v>849.25799999999992</v>
      </c>
      <c r="L7" s="11">
        <v>811.06000000000006</v>
      </c>
      <c r="M7" s="11">
        <v>784.55400000000009</v>
      </c>
      <c r="N7" s="11">
        <v>766.88800000000003</v>
      </c>
      <c r="O7" s="11">
        <v>869.51599999999996</v>
      </c>
      <c r="P7" s="11">
        <v>935.96199999999999</v>
      </c>
      <c r="Q7" s="11">
        <v>915.59699999999998</v>
      </c>
      <c r="R7" s="11">
        <v>935.69599999999991</v>
      </c>
      <c r="S7" s="11">
        <v>957.197</v>
      </c>
      <c r="T7" s="11">
        <v>939.05900000000008</v>
      </c>
      <c r="U7" s="11">
        <v>952.38299999999992</v>
      </c>
      <c r="V7" s="11">
        <v>1029.817</v>
      </c>
      <c r="W7" s="11">
        <v>965.97700000000009</v>
      </c>
      <c r="X7" s="11">
        <v>951.77599999999995</v>
      </c>
      <c r="Y7" s="11">
        <v>962.2360000000001</v>
      </c>
      <c r="Z7" s="11">
        <v>901.79200000000003</v>
      </c>
      <c r="AA7" s="11">
        <v>892.61</v>
      </c>
      <c r="AB7" s="11">
        <v>907.399</v>
      </c>
      <c r="AC7" s="11">
        <v>861.82399999999996</v>
      </c>
      <c r="AD7" s="11">
        <v>942.02599999999995</v>
      </c>
      <c r="AE7" s="11">
        <v>921.20600000000002</v>
      </c>
      <c r="AF7" s="11"/>
      <c r="AG7" s="13">
        <f>MAX($B$6:$AE$30)</f>
        <v>1384.0440000000001</v>
      </c>
      <c r="AH7" s="22">
        <f>MATCH($AG$7,$B$32:$AE$32,0)</f>
        <v>21</v>
      </c>
      <c r="AI7" s="20">
        <f>INDEX($B$5:$AE$5,$AH$7)</f>
        <v>44886</v>
      </c>
      <c r="AJ7" s="23">
        <f>INDEX($A$6:$A$30,MATCH($AG$7,INDEX($B$6:$AE$30,0,$AH$7),0))</f>
        <v>18</v>
      </c>
      <c r="AK7" s="15"/>
      <c r="AL7" s="15"/>
    </row>
    <row r="8" spans="1:38">
      <c r="A8" s="4">
        <f t="shared" si="1"/>
        <v>3</v>
      </c>
      <c r="B8" s="8">
        <v>800.37200000000007</v>
      </c>
      <c r="C8" s="8">
        <v>811.06700000000001</v>
      </c>
      <c r="D8" s="8">
        <v>831.94899999999996</v>
      </c>
      <c r="E8" s="8">
        <v>808.02800000000002</v>
      </c>
      <c r="F8" s="11">
        <v>779.33500000000004</v>
      </c>
      <c r="G8" s="11">
        <v>771.42000000000007</v>
      </c>
      <c r="H8" s="11">
        <v>727.56899999999996</v>
      </c>
      <c r="I8" s="11">
        <v>798.81999999999994</v>
      </c>
      <c r="J8" s="11">
        <v>851.19200000000001</v>
      </c>
      <c r="K8" s="11">
        <v>843.64300000000003</v>
      </c>
      <c r="L8" s="11">
        <v>784.38799999999992</v>
      </c>
      <c r="M8" s="11">
        <v>769.50099999999998</v>
      </c>
      <c r="N8" s="11">
        <v>762.9620000000001</v>
      </c>
      <c r="O8" s="11">
        <v>883.09100000000001</v>
      </c>
      <c r="P8" s="11">
        <v>940.80100000000004</v>
      </c>
      <c r="Q8" s="11">
        <v>912.226</v>
      </c>
      <c r="R8" s="11">
        <v>940.774</v>
      </c>
      <c r="S8" s="11">
        <v>954.56899999999996</v>
      </c>
      <c r="T8" s="11">
        <v>943.53</v>
      </c>
      <c r="U8" s="11">
        <v>938.17600000000004</v>
      </c>
      <c r="V8" s="11">
        <v>1024.5330000000001</v>
      </c>
      <c r="W8" s="11">
        <v>960.21</v>
      </c>
      <c r="X8" s="11">
        <v>924.01600000000008</v>
      </c>
      <c r="Y8" s="11">
        <v>956.0569999999999</v>
      </c>
      <c r="Z8" s="11">
        <v>896.447</v>
      </c>
      <c r="AA8" s="11">
        <v>887.34299999999996</v>
      </c>
      <c r="AB8" s="11">
        <v>902.29199999999992</v>
      </c>
      <c r="AC8" s="11">
        <v>854.72699999999998</v>
      </c>
      <c r="AD8" s="11">
        <v>942.51</v>
      </c>
      <c r="AE8" s="11">
        <v>909.39800000000002</v>
      </c>
      <c r="AF8" s="11"/>
      <c r="AG8" s="18" t="str">
        <f>CONCATENATE(TEXT($AI$7,"mm/dd/yyyy")," @ ",$AJ$7,)&amp;"00"</f>
        <v>11/21/2022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788.57</v>
      </c>
      <c r="C9" s="8">
        <v>810.68799999999999</v>
      </c>
      <c r="D9" s="8">
        <v>835.21199999999999</v>
      </c>
      <c r="E9" s="8">
        <v>815.05799999999999</v>
      </c>
      <c r="F9" s="11">
        <v>775.86300000000006</v>
      </c>
      <c r="G9" s="11">
        <v>763.71900000000005</v>
      </c>
      <c r="H9" s="11">
        <v>732.09900000000005</v>
      </c>
      <c r="I9" s="11">
        <v>805.68899999999996</v>
      </c>
      <c r="J9" s="11">
        <v>857.23500000000001</v>
      </c>
      <c r="K9" s="11">
        <v>851.33199999999999</v>
      </c>
      <c r="L9" s="11">
        <v>796.34400000000005</v>
      </c>
      <c r="M9" s="11">
        <v>769.28099999999995</v>
      </c>
      <c r="N9" s="11">
        <v>758.20400000000006</v>
      </c>
      <c r="O9" s="11">
        <v>894.35299999999995</v>
      </c>
      <c r="P9" s="11">
        <v>961.255</v>
      </c>
      <c r="Q9" s="11">
        <v>914.58899999999994</v>
      </c>
      <c r="R9" s="11">
        <v>950.66899999999998</v>
      </c>
      <c r="S9" s="11">
        <v>965.62199999999996</v>
      </c>
      <c r="T9" s="11">
        <v>942.774</v>
      </c>
      <c r="U9" s="11">
        <v>929.42499999999995</v>
      </c>
      <c r="V9" s="11">
        <v>1031.028</v>
      </c>
      <c r="W9" s="11">
        <v>963.2879999999999</v>
      </c>
      <c r="X9" s="11">
        <v>919.65700000000004</v>
      </c>
      <c r="Y9" s="11">
        <v>955.13499999999999</v>
      </c>
      <c r="Z9" s="11">
        <v>899.49099999999999</v>
      </c>
      <c r="AA9" s="11">
        <v>889.28699999999992</v>
      </c>
      <c r="AB9" s="11">
        <v>905.50800000000004</v>
      </c>
      <c r="AC9" s="11">
        <v>862.94500000000005</v>
      </c>
      <c r="AD9" s="11">
        <v>949.68799999999999</v>
      </c>
      <c r="AE9" s="11">
        <v>902.66500000000008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813.27100000000007</v>
      </c>
      <c r="C10" s="8">
        <v>836.98599999999999</v>
      </c>
      <c r="D10" s="8">
        <v>883.41800000000001</v>
      </c>
      <c r="E10" s="8">
        <v>845.53699999999992</v>
      </c>
      <c r="F10" s="11">
        <v>793.75700000000006</v>
      </c>
      <c r="G10" s="11">
        <v>762.923</v>
      </c>
      <c r="H10" s="11">
        <v>775.80200000000002</v>
      </c>
      <c r="I10" s="11">
        <v>825.73399999999992</v>
      </c>
      <c r="J10" s="11">
        <v>901.46799999999996</v>
      </c>
      <c r="K10" s="11">
        <v>879.07900000000006</v>
      </c>
      <c r="L10" s="11">
        <v>825.88499999999999</v>
      </c>
      <c r="M10" s="11">
        <v>782.64599999999996</v>
      </c>
      <c r="N10" s="11">
        <v>781.51300000000003</v>
      </c>
      <c r="O10" s="11">
        <v>943.37699999999995</v>
      </c>
      <c r="P10" s="11">
        <v>999.78300000000002</v>
      </c>
      <c r="Q10" s="11">
        <v>950.88799999999992</v>
      </c>
      <c r="R10" s="11">
        <v>970.33699999999999</v>
      </c>
      <c r="S10" s="11">
        <v>1002.6379999999999</v>
      </c>
      <c r="T10" s="11">
        <v>972.17700000000002</v>
      </c>
      <c r="U10" s="11">
        <v>942.13599999999997</v>
      </c>
      <c r="V10" s="11">
        <v>1074.338</v>
      </c>
      <c r="W10" s="11">
        <v>991.15800000000002</v>
      </c>
      <c r="X10" s="11">
        <v>952.62900000000002</v>
      </c>
      <c r="Y10" s="11">
        <v>974.44499999999994</v>
      </c>
      <c r="Z10" s="11">
        <v>945.90499999999997</v>
      </c>
      <c r="AA10" s="11">
        <v>907.10800000000006</v>
      </c>
      <c r="AB10" s="11">
        <v>908.46</v>
      </c>
      <c r="AC10" s="11">
        <v>892.73099999999999</v>
      </c>
      <c r="AD10" s="11">
        <v>981.89200000000005</v>
      </c>
      <c r="AE10" s="11">
        <v>932.221</v>
      </c>
      <c r="AF10" s="11"/>
      <c r="AG10" s="17"/>
    </row>
    <row r="11" spans="1:38">
      <c r="A11" s="4">
        <f t="shared" si="1"/>
        <v>6</v>
      </c>
      <c r="B11" s="8">
        <v>891.61099999999999</v>
      </c>
      <c r="C11" s="8">
        <v>910.97</v>
      </c>
      <c r="D11" s="8">
        <v>960.54600000000005</v>
      </c>
      <c r="E11" s="8">
        <v>923.78700000000003</v>
      </c>
      <c r="F11" s="11">
        <v>827.45</v>
      </c>
      <c r="G11" s="11">
        <v>772.83699999999999</v>
      </c>
      <c r="H11" s="11">
        <v>861.52200000000005</v>
      </c>
      <c r="I11" s="11">
        <v>913.31499999999994</v>
      </c>
      <c r="J11" s="11">
        <v>1001.771</v>
      </c>
      <c r="K11" s="11">
        <v>964.98599999999999</v>
      </c>
      <c r="L11" s="11">
        <v>890.92000000000007</v>
      </c>
      <c r="M11" s="11">
        <v>813.79100000000005</v>
      </c>
      <c r="N11" s="11">
        <v>797.13400000000001</v>
      </c>
      <c r="O11" s="11">
        <v>1028.8910000000001</v>
      </c>
      <c r="P11" s="11">
        <v>1102.2179999999998</v>
      </c>
      <c r="Q11" s="11">
        <v>1030.896</v>
      </c>
      <c r="R11" s="11">
        <v>1053.8690000000001</v>
      </c>
      <c r="S11" s="11">
        <v>1079.134</v>
      </c>
      <c r="T11" s="11">
        <v>1012.3109999999999</v>
      </c>
      <c r="U11" s="11">
        <v>978.16</v>
      </c>
      <c r="V11" s="11">
        <v>1165.768</v>
      </c>
      <c r="W11" s="11">
        <v>1084.097</v>
      </c>
      <c r="X11" s="11">
        <v>1020.014</v>
      </c>
      <c r="Y11" s="11">
        <v>1010.2859999999999</v>
      </c>
      <c r="Z11" s="11">
        <v>982.54300000000001</v>
      </c>
      <c r="AA11" s="11">
        <v>943.69299999999998</v>
      </c>
      <c r="AB11" s="11">
        <v>925.19</v>
      </c>
      <c r="AC11" s="11">
        <v>982.97500000000002</v>
      </c>
      <c r="AD11" s="11">
        <v>1100.0929999999998</v>
      </c>
      <c r="AE11" s="11">
        <v>998.08799999999997</v>
      </c>
      <c r="AF11" s="11"/>
      <c r="AG11" s="12"/>
    </row>
    <row r="12" spans="1:38">
      <c r="A12" s="4">
        <f t="shared" si="1"/>
        <v>7</v>
      </c>
      <c r="B12" s="8">
        <v>1012.761</v>
      </c>
      <c r="C12" s="8">
        <v>1034.204</v>
      </c>
      <c r="D12" s="8">
        <v>1101.162</v>
      </c>
      <c r="E12" s="8">
        <v>1042.2740000000001</v>
      </c>
      <c r="F12" s="11">
        <v>890.16800000000001</v>
      </c>
      <c r="G12" s="11">
        <v>800.30899999999997</v>
      </c>
      <c r="H12" s="11">
        <v>995.32400000000007</v>
      </c>
      <c r="I12" s="11">
        <v>1031.3899999999999</v>
      </c>
      <c r="J12" s="11">
        <v>1139.5060000000001</v>
      </c>
      <c r="K12" s="11">
        <v>1092.9950000000001</v>
      </c>
      <c r="L12" s="11">
        <v>968.29500000000007</v>
      </c>
      <c r="M12" s="11">
        <v>869.07500000000005</v>
      </c>
      <c r="N12" s="11">
        <v>861.32999999999993</v>
      </c>
      <c r="O12" s="11">
        <v>1164.0939999999998</v>
      </c>
      <c r="P12" s="11">
        <v>1216.9659999999999</v>
      </c>
      <c r="Q12" s="11">
        <v>1135.617</v>
      </c>
      <c r="R12" s="11">
        <v>1166.7349999999999</v>
      </c>
      <c r="S12" s="11">
        <v>1203.9259999999999</v>
      </c>
      <c r="T12" s="11">
        <v>1072.1479999999999</v>
      </c>
      <c r="U12" s="11">
        <v>1040.1959999999999</v>
      </c>
      <c r="V12" s="11">
        <v>1286.9090000000001</v>
      </c>
      <c r="W12" s="11">
        <v>1211.8970000000002</v>
      </c>
      <c r="X12" s="11">
        <v>1123.9289999999999</v>
      </c>
      <c r="Y12" s="11">
        <v>1083.175</v>
      </c>
      <c r="Z12" s="11">
        <v>1051.318</v>
      </c>
      <c r="AA12" s="11">
        <v>1010.8630000000001</v>
      </c>
      <c r="AB12" s="11">
        <v>988.62</v>
      </c>
      <c r="AC12" s="11">
        <v>1104.5710000000001</v>
      </c>
      <c r="AD12" s="11">
        <v>1235.1309999999999</v>
      </c>
      <c r="AE12" s="11">
        <v>1129.7440000000001</v>
      </c>
      <c r="AF12" s="11"/>
      <c r="AG12" s="12"/>
    </row>
    <row r="13" spans="1:38">
      <c r="A13" s="4">
        <f t="shared" si="1"/>
        <v>8</v>
      </c>
      <c r="B13" s="8">
        <v>1087.2670000000001</v>
      </c>
      <c r="C13" s="8">
        <v>1080.471</v>
      </c>
      <c r="D13" s="8">
        <v>1179.579</v>
      </c>
      <c r="E13" s="8">
        <v>1113.8319999999999</v>
      </c>
      <c r="F13" s="11">
        <v>955.33400000000006</v>
      </c>
      <c r="G13" s="11">
        <v>868.88400000000001</v>
      </c>
      <c r="H13" s="11">
        <v>1055.58</v>
      </c>
      <c r="I13" s="11">
        <v>1061.5</v>
      </c>
      <c r="J13" s="11">
        <v>1170.1320000000001</v>
      </c>
      <c r="K13" s="11">
        <v>1129.2719999999999</v>
      </c>
      <c r="L13" s="11">
        <v>1035.4299999999998</v>
      </c>
      <c r="M13" s="11">
        <v>940.90899999999999</v>
      </c>
      <c r="N13" s="11">
        <v>930.56500000000005</v>
      </c>
      <c r="O13" s="11">
        <v>1211.9380000000001</v>
      </c>
      <c r="P13" s="11">
        <v>1249.029</v>
      </c>
      <c r="Q13" s="11">
        <v>1227.8399999999999</v>
      </c>
      <c r="R13" s="11">
        <v>1201.9860000000001</v>
      </c>
      <c r="S13" s="11">
        <v>1262.26</v>
      </c>
      <c r="T13" s="11">
        <v>1132.8889999999999</v>
      </c>
      <c r="U13" s="11">
        <v>1100.2560000000001</v>
      </c>
      <c r="V13" s="11">
        <v>1316.4769999999999</v>
      </c>
      <c r="W13" s="11">
        <v>1244.598</v>
      </c>
      <c r="X13" s="11">
        <v>1210.5450000000001</v>
      </c>
      <c r="Y13" s="11">
        <v>1161.037</v>
      </c>
      <c r="Z13" s="11">
        <v>1098.5800000000002</v>
      </c>
      <c r="AA13" s="11">
        <v>1064.3219999999999</v>
      </c>
      <c r="AB13" s="11">
        <v>1053.441</v>
      </c>
      <c r="AC13" s="11">
        <v>1150.1599999999999</v>
      </c>
      <c r="AD13" s="11">
        <v>1290.7429999999999</v>
      </c>
      <c r="AE13" s="11">
        <v>1215.2950000000001</v>
      </c>
      <c r="AF13" s="11"/>
      <c r="AG13" s="11"/>
    </row>
    <row r="14" spans="1:38">
      <c r="A14" s="4">
        <f t="shared" si="1"/>
        <v>9</v>
      </c>
      <c r="B14" s="8">
        <v>1106.1770000000001</v>
      </c>
      <c r="C14" s="8">
        <v>1084.5740000000001</v>
      </c>
      <c r="D14" s="8">
        <v>1162.2850000000001</v>
      </c>
      <c r="E14" s="8">
        <v>1098.82</v>
      </c>
      <c r="F14" s="11">
        <v>991.66599999999994</v>
      </c>
      <c r="G14" s="11">
        <v>914.03700000000003</v>
      </c>
      <c r="H14" s="11">
        <v>1057.3789999999999</v>
      </c>
      <c r="I14" s="11">
        <v>1045.2920000000001</v>
      </c>
      <c r="J14" s="11">
        <v>1123.2530000000002</v>
      </c>
      <c r="K14" s="11">
        <v>1106.088</v>
      </c>
      <c r="L14" s="11">
        <v>1052.6609999999998</v>
      </c>
      <c r="M14" s="11">
        <v>1002.867</v>
      </c>
      <c r="N14" s="11">
        <v>1018.3579999999999</v>
      </c>
      <c r="O14" s="11">
        <v>1195.9079999999999</v>
      </c>
      <c r="P14" s="11">
        <v>1210.9830000000002</v>
      </c>
      <c r="Q14" s="11">
        <v>1270.2660000000001</v>
      </c>
      <c r="R14" s="11">
        <v>1179.711</v>
      </c>
      <c r="S14" s="11">
        <v>1261.6399999999999</v>
      </c>
      <c r="T14" s="11">
        <v>1136.4820000000002</v>
      </c>
      <c r="U14" s="11">
        <v>1127.373</v>
      </c>
      <c r="V14" s="11">
        <v>1331.1669999999999</v>
      </c>
      <c r="W14" s="11">
        <v>1213.316</v>
      </c>
      <c r="X14" s="11">
        <v>1248.3899999999999</v>
      </c>
      <c r="Y14" s="11">
        <v>1201.8779999999999</v>
      </c>
      <c r="Z14" s="11">
        <v>1166.9590000000001</v>
      </c>
      <c r="AA14" s="11">
        <v>1092.1200000000001</v>
      </c>
      <c r="AB14" s="11">
        <v>1114.7339999999999</v>
      </c>
      <c r="AC14" s="11">
        <v>1144.4079999999999</v>
      </c>
      <c r="AD14" s="11">
        <v>1265.19</v>
      </c>
      <c r="AE14" s="11">
        <v>1248.5940000000001</v>
      </c>
      <c r="AF14" s="11"/>
      <c r="AG14" s="11"/>
    </row>
    <row r="15" spans="1:38">
      <c r="A15" s="4">
        <f t="shared" si="1"/>
        <v>10</v>
      </c>
      <c r="B15" s="8">
        <v>1106.721</v>
      </c>
      <c r="C15" s="8">
        <v>1051.4019999999998</v>
      </c>
      <c r="D15" s="8">
        <v>1108.1380000000001</v>
      </c>
      <c r="E15" s="8">
        <v>1074.1460000000002</v>
      </c>
      <c r="F15" s="11">
        <v>986.57600000000002</v>
      </c>
      <c r="G15" s="11">
        <v>963.995</v>
      </c>
      <c r="H15" s="11">
        <v>1029.6180000000002</v>
      </c>
      <c r="I15" s="11">
        <v>1020.3059999999999</v>
      </c>
      <c r="J15" s="11">
        <v>1089.9480000000001</v>
      </c>
      <c r="K15" s="11">
        <v>1060.5359999999998</v>
      </c>
      <c r="L15" s="11">
        <v>1054.5410000000002</v>
      </c>
      <c r="M15" s="11">
        <v>1060.8779999999999</v>
      </c>
      <c r="N15" s="11">
        <v>1074.873</v>
      </c>
      <c r="O15" s="11">
        <v>1159.3309999999999</v>
      </c>
      <c r="P15" s="11">
        <v>1148.8459999999998</v>
      </c>
      <c r="Q15" s="11">
        <v>1294.1789999999999</v>
      </c>
      <c r="R15" s="11">
        <v>1147.8320000000001</v>
      </c>
      <c r="S15" s="11">
        <v>1234.8509999999999</v>
      </c>
      <c r="T15" s="11">
        <v>1115.5620000000001</v>
      </c>
      <c r="U15" s="11">
        <v>1130.2839999999999</v>
      </c>
      <c r="V15" s="11">
        <v>1315.4</v>
      </c>
      <c r="W15" s="11">
        <v>1146.7940000000001</v>
      </c>
      <c r="X15" s="11">
        <v>1264.671</v>
      </c>
      <c r="Y15" s="11">
        <v>1197.8969999999999</v>
      </c>
      <c r="Z15" s="11">
        <v>1205.7179999999998</v>
      </c>
      <c r="AA15" s="11">
        <v>1065.6689999999999</v>
      </c>
      <c r="AB15" s="11">
        <v>1114.5429999999999</v>
      </c>
      <c r="AC15" s="11">
        <v>1131.385</v>
      </c>
      <c r="AD15" s="11">
        <v>1200.115</v>
      </c>
      <c r="AE15" s="11">
        <v>1267.424</v>
      </c>
      <c r="AF15" s="11"/>
      <c r="AG15" s="11"/>
    </row>
    <row r="16" spans="1:38">
      <c r="A16" s="4">
        <f t="shared" si="1"/>
        <v>11</v>
      </c>
      <c r="B16" s="8">
        <v>1096.6840000000002</v>
      </c>
      <c r="C16" s="8">
        <v>1022.948</v>
      </c>
      <c r="D16" s="8">
        <v>1062.3780000000002</v>
      </c>
      <c r="E16" s="8">
        <v>1035.4840000000002</v>
      </c>
      <c r="F16" s="11">
        <v>959.19400000000007</v>
      </c>
      <c r="G16" s="11">
        <v>951.56700000000001</v>
      </c>
      <c r="H16" s="11">
        <v>1010.107</v>
      </c>
      <c r="I16" s="11">
        <v>986.21</v>
      </c>
      <c r="J16" s="11">
        <v>1043.2440000000001</v>
      </c>
      <c r="K16" s="11">
        <v>1036.6109999999999</v>
      </c>
      <c r="L16" s="11">
        <v>1053.615</v>
      </c>
      <c r="M16" s="11">
        <v>1076.0540000000001</v>
      </c>
      <c r="N16" s="11">
        <v>1079.3710000000001</v>
      </c>
      <c r="O16" s="11">
        <v>1124.1119999999999</v>
      </c>
      <c r="P16" s="11">
        <v>1092.011</v>
      </c>
      <c r="Q16" s="11">
        <v>1304.952</v>
      </c>
      <c r="R16" s="11">
        <v>1129.3499999999999</v>
      </c>
      <c r="S16" s="11">
        <v>1165.6180000000002</v>
      </c>
      <c r="T16" s="11">
        <v>1073.0200000000002</v>
      </c>
      <c r="U16" s="11">
        <v>1131.72</v>
      </c>
      <c r="V16" s="11">
        <v>1306.838</v>
      </c>
      <c r="W16" s="11">
        <v>1102.1320000000001</v>
      </c>
      <c r="X16" s="11">
        <v>1217.5070000000001</v>
      </c>
      <c r="Y16" s="11">
        <v>1171.732</v>
      </c>
      <c r="Z16" s="11">
        <v>1213.136</v>
      </c>
      <c r="AA16" s="11">
        <v>1027.788</v>
      </c>
      <c r="AB16" s="11">
        <v>1067.462</v>
      </c>
      <c r="AC16" s="11">
        <v>1120.92</v>
      </c>
      <c r="AD16" s="11">
        <v>1152.0909999999999</v>
      </c>
      <c r="AE16" s="11">
        <v>1280.55</v>
      </c>
      <c r="AF16" s="11"/>
      <c r="AG16" s="11"/>
    </row>
    <row r="17" spans="1:33">
      <c r="A17" s="4">
        <f t="shared" si="1"/>
        <v>12</v>
      </c>
      <c r="B17" s="8">
        <v>1060.501</v>
      </c>
      <c r="C17" s="8">
        <v>1026.7919999999999</v>
      </c>
      <c r="D17" s="8">
        <v>1020.7700000000001</v>
      </c>
      <c r="E17" s="8">
        <v>1001.526</v>
      </c>
      <c r="F17" s="11">
        <v>947.42199999999991</v>
      </c>
      <c r="G17" s="11">
        <v>989.65699999999993</v>
      </c>
      <c r="H17" s="11">
        <v>1003.4820000000001</v>
      </c>
      <c r="I17" s="11">
        <v>973.34500000000003</v>
      </c>
      <c r="J17" s="11">
        <v>1016.854</v>
      </c>
      <c r="K17" s="11">
        <v>1014.669</v>
      </c>
      <c r="L17" s="11">
        <v>1039.3979999999999</v>
      </c>
      <c r="M17" s="11">
        <v>1050.212</v>
      </c>
      <c r="N17" s="11">
        <v>1111.3150000000001</v>
      </c>
      <c r="O17" s="11">
        <v>1116.5810000000001</v>
      </c>
      <c r="P17" s="11">
        <v>1073.7460000000001</v>
      </c>
      <c r="Q17" s="11">
        <v>1297.4669999999999</v>
      </c>
      <c r="R17" s="11">
        <v>1105.7469999999998</v>
      </c>
      <c r="S17" s="11">
        <v>1121.404</v>
      </c>
      <c r="T17" s="11">
        <v>1037.8530000000001</v>
      </c>
      <c r="U17" s="11">
        <v>1148.172</v>
      </c>
      <c r="V17" s="11">
        <v>1266.768</v>
      </c>
      <c r="W17" s="11">
        <v>1067.9929999999999</v>
      </c>
      <c r="X17" s="11">
        <v>1170.6680000000001</v>
      </c>
      <c r="Y17" s="11">
        <v>1143.614</v>
      </c>
      <c r="Z17" s="11">
        <v>1219.8489999999999</v>
      </c>
      <c r="AA17" s="11">
        <v>1000.1589999999999</v>
      </c>
      <c r="AB17" s="11">
        <v>1032.5029999999999</v>
      </c>
      <c r="AC17" s="11">
        <v>1096.125</v>
      </c>
      <c r="AD17" s="11">
        <v>1137.6410000000001</v>
      </c>
      <c r="AE17" s="11">
        <v>1287.4839999999999</v>
      </c>
      <c r="AF17" s="11"/>
      <c r="AG17" s="11"/>
    </row>
    <row r="18" spans="1:33">
      <c r="A18" s="4">
        <f t="shared" si="1"/>
        <v>13</v>
      </c>
      <c r="B18" s="8">
        <v>1021.599</v>
      </c>
      <c r="C18" s="8">
        <v>1034.5039999999999</v>
      </c>
      <c r="D18" s="8">
        <v>996.62900000000002</v>
      </c>
      <c r="E18" s="8">
        <v>982.91599999999994</v>
      </c>
      <c r="F18" s="11">
        <v>934.29700000000003</v>
      </c>
      <c r="G18" s="11">
        <v>1025.433</v>
      </c>
      <c r="H18" s="11">
        <v>996.46600000000001</v>
      </c>
      <c r="I18" s="11">
        <v>971.75400000000002</v>
      </c>
      <c r="J18" s="11">
        <v>1015.5770000000001</v>
      </c>
      <c r="K18" s="11">
        <v>1016.0970000000001</v>
      </c>
      <c r="L18" s="11">
        <v>1037.2950000000001</v>
      </c>
      <c r="M18" s="11">
        <v>1001.856</v>
      </c>
      <c r="N18" s="11">
        <v>1127.6869999999999</v>
      </c>
      <c r="O18" s="11">
        <v>1134.442</v>
      </c>
      <c r="P18" s="11">
        <v>1101.0269999999998</v>
      </c>
      <c r="Q18" s="11">
        <v>1284.9960000000001</v>
      </c>
      <c r="R18" s="11">
        <v>1092.855</v>
      </c>
      <c r="S18" s="11">
        <v>1098.6659999999999</v>
      </c>
      <c r="T18" s="11">
        <v>1027.7469999999998</v>
      </c>
      <c r="U18" s="11">
        <v>1171.4480000000001</v>
      </c>
      <c r="V18" s="11">
        <v>1213.5940000000001</v>
      </c>
      <c r="W18" s="11">
        <v>1049.73</v>
      </c>
      <c r="X18" s="11">
        <v>1178.9950000000001</v>
      </c>
      <c r="Y18" s="11">
        <v>1093.1309999999999</v>
      </c>
      <c r="Z18" s="11">
        <v>1217.4269999999999</v>
      </c>
      <c r="AA18" s="11">
        <v>985.76700000000005</v>
      </c>
      <c r="AB18" s="11">
        <v>1032.568</v>
      </c>
      <c r="AC18" s="11">
        <v>1099.127</v>
      </c>
      <c r="AD18" s="11">
        <v>1146.2620000000002</v>
      </c>
      <c r="AE18" s="11">
        <v>1283.827</v>
      </c>
      <c r="AF18" s="11"/>
      <c r="AG18" s="11"/>
    </row>
    <row r="19" spans="1:33">
      <c r="A19" s="4">
        <f t="shared" si="1"/>
        <v>14</v>
      </c>
      <c r="B19" s="8">
        <v>1026.587</v>
      </c>
      <c r="C19" s="8">
        <v>1047.95</v>
      </c>
      <c r="D19" s="8">
        <v>987.87899999999991</v>
      </c>
      <c r="E19" s="8">
        <v>980.16</v>
      </c>
      <c r="F19" s="11">
        <v>942.274</v>
      </c>
      <c r="G19" s="11">
        <v>1058.077</v>
      </c>
      <c r="H19" s="11">
        <v>1012.691</v>
      </c>
      <c r="I19" s="11">
        <v>1006.7500000000001</v>
      </c>
      <c r="J19" s="11">
        <v>1022.764</v>
      </c>
      <c r="K19" s="11">
        <v>1018.213</v>
      </c>
      <c r="L19" s="11">
        <v>1045.0349999999999</v>
      </c>
      <c r="M19" s="11">
        <v>982.06</v>
      </c>
      <c r="N19" s="11">
        <v>1127.596</v>
      </c>
      <c r="O19" s="11">
        <v>1153.6869999999999</v>
      </c>
      <c r="P19" s="11">
        <v>1155.7549999999999</v>
      </c>
      <c r="Q19" s="11">
        <v>1273.194</v>
      </c>
      <c r="R19" s="11">
        <v>1126.2230000000002</v>
      </c>
      <c r="S19" s="11">
        <v>1136.7839999999999</v>
      </c>
      <c r="T19" s="11">
        <v>1062.5700000000002</v>
      </c>
      <c r="U19" s="11">
        <v>1175.761</v>
      </c>
      <c r="V19" s="11">
        <v>1201.953</v>
      </c>
      <c r="W19" s="11">
        <v>1080.25</v>
      </c>
      <c r="X19" s="11">
        <v>1195.0709999999999</v>
      </c>
      <c r="Y19" s="11">
        <v>1051.3880000000001</v>
      </c>
      <c r="Z19" s="11">
        <v>1206.7829999999999</v>
      </c>
      <c r="AA19" s="11">
        <v>1003.264</v>
      </c>
      <c r="AB19" s="11">
        <v>1053.2939999999999</v>
      </c>
      <c r="AC19" s="11">
        <v>1104.2270000000001</v>
      </c>
      <c r="AD19" s="11">
        <v>1152.0240000000001</v>
      </c>
      <c r="AE19" s="11">
        <v>1269.155</v>
      </c>
      <c r="AF19" s="11"/>
      <c r="AG19" s="11"/>
    </row>
    <row r="20" spans="1:33">
      <c r="A20" s="4">
        <f t="shared" si="1"/>
        <v>15</v>
      </c>
      <c r="B20" s="8">
        <v>1040.027</v>
      </c>
      <c r="C20" s="8">
        <v>1024.857</v>
      </c>
      <c r="D20" s="8">
        <v>994.92</v>
      </c>
      <c r="E20" s="8">
        <v>984.029</v>
      </c>
      <c r="F20" s="11">
        <v>955.43100000000004</v>
      </c>
      <c r="G20" s="11">
        <v>1049.1610000000001</v>
      </c>
      <c r="H20" s="11">
        <v>1032.5669999999998</v>
      </c>
      <c r="I20" s="11">
        <v>1036.886</v>
      </c>
      <c r="J20" s="11">
        <v>1049.31</v>
      </c>
      <c r="K20" s="11">
        <v>1028.4079999999999</v>
      </c>
      <c r="L20" s="11">
        <v>1045.1659999999999</v>
      </c>
      <c r="M20" s="11">
        <v>1010.873</v>
      </c>
      <c r="N20" s="11">
        <v>1120.1590000000001</v>
      </c>
      <c r="O20" s="11">
        <v>1172.3690000000001</v>
      </c>
      <c r="P20" s="11">
        <v>1162.557</v>
      </c>
      <c r="Q20" s="11">
        <v>1278.742</v>
      </c>
      <c r="R20" s="11">
        <v>1157.1680000000001</v>
      </c>
      <c r="S20" s="11">
        <v>1166.259</v>
      </c>
      <c r="T20" s="11">
        <v>1102.1599999999999</v>
      </c>
      <c r="U20" s="11">
        <v>1220.271</v>
      </c>
      <c r="V20" s="11">
        <v>1251.489</v>
      </c>
      <c r="W20" s="11">
        <v>1137.9950000000001</v>
      </c>
      <c r="X20" s="11">
        <v>1203.1369999999999</v>
      </c>
      <c r="Y20" s="11">
        <v>1061.6290000000001</v>
      </c>
      <c r="Z20" s="11">
        <v>1169.922</v>
      </c>
      <c r="AA20" s="11">
        <v>1050.576</v>
      </c>
      <c r="AB20" s="11">
        <v>1091.664</v>
      </c>
      <c r="AC20" s="11">
        <v>1117.9599999999998</v>
      </c>
      <c r="AD20" s="11">
        <v>1189.0170000000001</v>
      </c>
      <c r="AE20" s="11">
        <v>1238.3340000000001</v>
      </c>
      <c r="AF20" s="11"/>
      <c r="AG20" s="11"/>
    </row>
    <row r="21" spans="1:33">
      <c r="A21" s="4">
        <f t="shared" si="1"/>
        <v>16</v>
      </c>
      <c r="B21" s="8">
        <v>1065.098</v>
      </c>
      <c r="C21" s="8">
        <v>1028.2620000000002</v>
      </c>
      <c r="D21" s="8">
        <v>1021.158</v>
      </c>
      <c r="E21" s="8">
        <v>1013.01</v>
      </c>
      <c r="F21" s="11">
        <v>986.60299999999995</v>
      </c>
      <c r="G21" s="11">
        <v>1059.521</v>
      </c>
      <c r="H21" s="11">
        <v>1069.1130000000001</v>
      </c>
      <c r="I21" s="11">
        <v>1082.335</v>
      </c>
      <c r="J21" s="11">
        <v>1106.029</v>
      </c>
      <c r="K21" s="11">
        <v>1074.7890000000002</v>
      </c>
      <c r="L21" s="11">
        <v>1055.5559999999998</v>
      </c>
      <c r="M21" s="11">
        <v>1031.4459999999999</v>
      </c>
      <c r="N21" s="11">
        <v>1127.6380000000001</v>
      </c>
      <c r="O21" s="11">
        <v>1212.4349999999999</v>
      </c>
      <c r="P21" s="11">
        <v>1207.0250000000001</v>
      </c>
      <c r="Q21" s="11">
        <v>1270.2469999999998</v>
      </c>
      <c r="R21" s="11">
        <v>1197.3319999999999</v>
      </c>
      <c r="S21" s="11">
        <v>1199.9499999999998</v>
      </c>
      <c r="T21" s="11">
        <v>1166.557</v>
      </c>
      <c r="U21" s="11">
        <v>1257.4179999999999</v>
      </c>
      <c r="V21" s="11">
        <v>1300.846</v>
      </c>
      <c r="W21" s="11">
        <v>1184.788</v>
      </c>
      <c r="X21" s="11">
        <v>1230.5129999999999</v>
      </c>
      <c r="Y21" s="11">
        <v>1081.1889999999999</v>
      </c>
      <c r="Z21" s="11">
        <v>1165.903</v>
      </c>
      <c r="AA21" s="11">
        <v>1104.17</v>
      </c>
      <c r="AB21" s="11">
        <v>1143.6299999999999</v>
      </c>
      <c r="AC21" s="11">
        <v>1167.7630000000001</v>
      </c>
      <c r="AD21" s="11">
        <v>1237.8709999999999</v>
      </c>
      <c r="AE21" s="11">
        <v>1246.3440000000001</v>
      </c>
      <c r="AF21" s="11"/>
      <c r="AG21" s="11"/>
    </row>
    <row r="22" spans="1:33">
      <c r="A22" s="4">
        <f t="shared" si="1"/>
        <v>17</v>
      </c>
      <c r="B22" s="8">
        <v>1094.9380000000001</v>
      </c>
      <c r="C22" s="8">
        <v>1076.9540000000002</v>
      </c>
      <c r="D22" s="8">
        <v>1082.83</v>
      </c>
      <c r="E22" s="8">
        <v>1059.453</v>
      </c>
      <c r="F22" s="11">
        <v>1039.9569999999999</v>
      </c>
      <c r="G22" s="11">
        <v>1074.0319999999999</v>
      </c>
      <c r="H22" s="11">
        <v>1128.865</v>
      </c>
      <c r="I22" s="11">
        <v>1169.357</v>
      </c>
      <c r="J22" s="11">
        <v>1198.962</v>
      </c>
      <c r="K22" s="11">
        <v>1136.0440000000001</v>
      </c>
      <c r="L22" s="11">
        <v>1127.6079999999999</v>
      </c>
      <c r="M22" s="11">
        <v>1079.046</v>
      </c>
      <c r="N22" s="11">
        <v>1172.864</v>
      </c>
      <c r="O22" s="11">
        <v>1286.5230000000001</v>
      </c>
      <c r="P22" s="11">
        <v>1273.47</v>
      </c>
      <c r="Q22" s="11">
        <v>1301.4830000000002</v>
      </c>
      <c r="R22" s="11">
        <v>1278.3429999999998</v>
      </c>
      <c r="S22" s="11">
        <v>1255.0840000000001</v>
      </c>
      <c r="T22" s="11">
        <v>1251.1509999999998</v>
      </c>
      <c r="U22" s="11">
        <v>1324.4779999999998</v>
      </c>
      <c r="V22" s="11">
        <v>1364.2649999999999</v>
      </c>
      <c r="W22" s="11">
        <v>1274.384</v>
      </c>
      <c r="X22" s="11">
        <v>1282.575</v>
      </c>
      <c r="Y22" s="11">
        <v>1109.6969999999999</v>
      </c>
      <c r="Z22" s="11">
        <v>1210.326</v>
      </c>
      <c r="AA22" s="11">
        <v>1178.732</v>
      </c>
      <c r="AB22" s="11">
        <v>1220.8660000000002</v>
      </c>
      <c r="AC22" s="11">
        <v>1235.375</v>
      </c>
      <c r="AD22" s="11">
        <v>1311.403</v>
      </c>
      <c r="AE22" s="11">
        <v>1278.5609999999999</v>
      </c>
      <c r="AF22" s="11"/>
      <c r="AG22" s="11"/>
    </row>
    <row r="23" spans="1:33">
      <c r="A23" s="4">
        <f t="shared" si="1"/>
        <v>18</v>
      </c>
      <c r="B23" s="8">
        <v>1172.586</v>
      </c>
      <c r="C23" s="8">
        <v>1153.395</v>
      </c>
      <c r="D23" s="8">
        <v>1155.6949999999999</v>
      </c>
      <c r="E23" s="8">
        <v>1121.2750000000001</v>
      </c>
      <c r="F23" s="11">
        <v>1092.7830000000001</v>
      </c>
      <c r="G23" s="11">
        <v>1135.519</v>
      </c>
      <c r="H23" s="11">
        <v>1178.923</v>
      </c>
      <c r="I23" s="11">
        <v>1243.3790000000001</v>
      </c>
      <c r="J23" s="11">
        <v>1261.356</v>
      </c>
      <c r="K23" s="11">
        <v>1208.6220000000001</v>
      </c>
      <c r="L23" s="11">
        <v>1151.846</v>
      </c>
      <c r="M23" s="11">
        <v>1114.336</v>
      </c>
      <c r="N23" s="11">
        <v>1206.02</v>
      </c>
      <c r="O23" s="11">
        <v>1326.6970000000001</v>
      </c>
      <c r="P23" s="11">
        <v>1323.768</v>
      </c>
      <c r="Q23" s="11">
        <v>1332.99</v>
      </c>
      <c r="R23" s="11">
        <v>1322.3969999999999</v>
      </c>
      <c r="S23" s="11">
        <v>1290.202</v>
      </c>
      <c r="T23" s="11">
        <v>1303.1609999999998</v>
      </c>
      <c r="U23" s="11">
        <v>1359.586</v>
      </c>
      <c r="V23" s="11">
        <v>1384.0440000000001</v>
      </c>
      <c r="W23" s="11">
        <v>1327.4949999999999</v>
      </c>
      <c r="X23" s="11">
        <v>1306.6879999999999</v>
      </c>
      <c r="Y23" s="11">
        <v>1122.6799999999998</v>
      </c>
      <c r="Z23" s="11">
        <v>1219.5320000000002</v>
      </c>
      <c r="AA23" s="11">
        <v>1216.8989999999999</v>
      </c>
      <c r="AB23" s="11">
        <v>1243.896</v>
      </c>
      <c r="AC23" s="11">
        <v>1298.633</v>
      </c>
      <c r="AD23" s="11">
        <v>1365.982</v>
      </c>
      <c r="AE23" s="11">
        <v>1288.3530000000001</v>
      </c>
      <c r="AF23" s="11"/>
      <c r="AG23" s="11"/>
    </row>
    <row r="24" spans="1:33">
      <c r="A24" s="4">
        <f t="shared" si="1"/>
        <v>19</v>
      </c>
      <c r="B24" s="8">
        <v>1194.838</v>
      </c>
      <c r="C24" s="8">
        <v>1182.7949999999998</v>
      </c>
      <c r="D24" s="8">
        <v>1196.9590000000001</v>
      </c>
      <c r="E24" s="8">
        <v>1131.8570000000002</v>
      </c>
      <c r="F24" s="11">
        <v>1102.7929999999999</v>
      </c>
      <c r="G24" s="11">
        <v>1170.971</v>
      </c>
      <c r="H24" s="11">
        <v>1126.98</v>
      </c>
      <c r="I24" s="11">
        <v>1213.8129999999999</v>
      </c>
      <c r="J24" s="11">
        <v>1226.9690000000001</v>
      </c>
      <c r="K24" s="11">
        <v>1172.0830000000001</v>
      </c>
      <c r="L24" s="11">
        <v>1111.68</v>
      </c>
      <c r="M24" s="11">
        <v>1060.771</v>
      </c>
      <c r="N24" s="11">
        <v>1169.5999999999999</v>
      </c>
      <c r="O24" s="11">
        <v>1305.576</v>
      </c>
      <c r="P24" s="11">
        <v>1294.529</v>
      </c>
      <c r="Q24" s="11">
        <v>1286.9490000000001</v>
      </c>
      <c r="R24" s="11">
        <v>1309.73</v>
      </c>
      <c r="S24" s="11">
        <v>1269.3779999999999</v>
      </c>
      <c r="T24" s="11">
        <v>1260.752</v>
      </c>
      <c r="U24" s="11">
        <v>1324.788</v>
      </c>
      <c r="V24" s="11">
        <v>1355.4009999999998</v>
      </c>
      <c r="W24" s="11">
        <v>1311.085</v>
      </c>
      <c r="X24" s="11">
        <v>1278.7360000000001</v>
      </c>
      <c r="Y24" s="11">
        <v>1111.2839999999999</v>
      </c>
      <c r="Z24" s="11">
        <v>1193.7920000000001</v>
      </c>
      <c r="AA24" s="11">
        <v>1181.7489999999998</v>
      </c>
      <c r="AB24" s="11">
        <v>1209.509</v>
      </c>
      <c r="AC24" s="11">
        <v>1274.3630000000001</v>
      </c>
      <c r="AD24" s="11">
        <v>1356.1409999999998</v>
      </c>
      <c r="AE24" s="11">
        <v>1248.6779999999999</v>
      </c>
      <c r="AF24" s="11"/>
      <c r="AG24" s="11"/>
    </row>
    <row r="25" spans="1:33">
      <c r="A25" s="4">
        <f t="shared" si="1"/>
        <v>20</v>
      </c>
      <c r="B25" s="8">
        <v>1145.788</v>
      </c>
      <c r="C25" s="8">
        <v>1130.5229999999999</v>
      </c>
      <c r="D25" s="8">
        <v>1154.6490000000001</v>
      </c>
      <c r="E25" s="8">
        <v>1085.431</v>
      </c>
      <c r="F25" s="11">
        <v>1060.6110000000001</v>
      </c>
      <c r="G25" s="11">
        <v>1133.3869999999999</v>
      </c>
      <c r="H25" s="11">
        <v>1061.2429999999999</v>
      </c>
      <c r="I25" s="11">
        <v>1169.951</v>
      </c>
      <c r="J25" s="11">
        <v>1177.0889999999999</v>
      </c>
      <c r="K25" s="11">
        <v>1110.8919999999998</v>
      </c>
      <c r="L25" s="11">
        <v>1050.1290000000001</v>
      </c>
      <c r="M25" s="11">
        <v>1006.4060000000001</v>
      </c>
      <c r="N25" s="11">
        <v>1116.1209999999999</v>
      </c>
      <c r="O25" s="11">
        <v>1257.0140000000001</v>
      </c>
      <c r="P25" s="11">
        <v>1251.7429999999999</v>
      </c>
      <c r="Q25" s="11">
        <v>1235.289</v>
      </c>
      <c r="R25" s="11">
        <v>1261.5440000000001</v>
      </c>
      <c r="S25" s="11">
        <v>1221.104</v>
      </c>
      <c r="T25" s="11">
        <v>1222.2279999999998</v>
      </c>
      <c r="U25" s="11">
        <v>1278.7260000000001</v>
      </c>
      <c r="V25" s="11">
        <v>1302.4970000000001</v>
      </c>
      <c r="W25" s="11">
        <v>1265.242</v>
      </c>
      <c r="X25" s="11">
        <v>1240.7930000000001</v>
      </c>
      <c r="Y25" s="11">
        <v>1095.508</v>
      </c>
      <c r="Z25" s="11">
        <v>1150.0340000000001</v>
      </c>
      <c r="AA25" s="11">
        <v>1137.183</v>
      </c>
      <c r="AB25" s="11">
        <v>1147.51</v>
      </c>
      <c r="AC25" s="11">
        <v>1225.8880000000001</v>
      </c>
      <c r="AD25" s="11">
        <v>1282.5929999999998</v>
      </c>
      <c r="AE25" s="11">
        <v>1172.9169999999999</v>
      </c>
      <c r="AF25" s="11"/>
      <c r="AG25" s="11"/>
    </row>
    <row r="26" spans="1:33">
      <c r="A26" s="4">
        <f t="shared" si="1"/>
        <v>21</v>
      </c>
      <c r="B26" s="8">
        <v>1073.846</v>
      </c>
      <c r="C26" s="8">
        <v>1084.8870000000002</v>
      </c>
      <c r="D26" s="8">
        <v>1093.152</v>
      </c>
      <c r="E26" s="8">
        <v>1031.7839999999999</v>
      </c>
      <c r="F26" s="11">
        <v>1009.944</v>
      </c>
      <c r="G26" s="11">
        <v>1059.614</v>
      </c>
      <c r="H26" s="11">
        <v>1006.277</v>
      </c>
      <c r="I26" s="11">
        <v>1116.231</v>
      </c>
      <c r="J26" s="11">
        <v>1111.7239999999999</v>
      </c>
      <c r="K26" s="11">
        <v>1056.1020000000001</v>
      </c>
      <c r="L26" s="11">
        <v>992.59900000000005</v>
      </c>
      <c r="M26" s="11">
        <v>962.76400000000001</v>
      </c>
      <c r="N26" s="11">
        <v>1069.6570000000002</v>
      </c>
      <c r="O26" s="11">
        <v>1201.1420000000001</v>
      </c>
      <c r="P26" s="11">
        <v>1191.617</v>
      </c>
      <c r="Q26" s="11">
        <v>1165.2340000000002</v>
      </c>
      <c r="R26" s="11">
        <v>1208.8590000000002</v>
      </c>
      <c r="S26" s="11">
        <v>1170.1109999999999</v>
      </c>
      <c r="T26" s="11">
        <v>1185.5729999999999</v>
      </c>
      <c r="U26" s="11">
        <v>1220.0600000000002</v>
      </c>
      <c r="V26" s="11">
        <v>1249.383</v>
      </c>
      <c r="W26" s="11">
        <v>1211.3150000000001</v>
      </c>
      <c r="X26" s="11">
        <v>1197.8890000000001</v>
      </c>
      <c r="Y26" s="11">
        <v>1073.1859999999999</v>
      </c>
      <c r="Z26" s="11">
        <v>1104.1589999999999</v>
      </c>
      <c r="AA26" s="11">
        <v>1099.817</v>
      </c>
      <c r="AB26" s="11">
        <v>1085.508</v>
      </c>
      <c r="AC26" s="11">
        <v>1171.8210000000001</v>
      </c>
      <c r="AD26" s="11">
        <v>1216.155</v>
      </c>
      <c r="AE26" s="11">
        <v>1084.6859999999999</v>
      </c>
      <c r="AF26" s="11"/>
      <c r="AG26" s="11"/>
    </row>
    <row r="27" spans="1:33">
      <c r="A27" s="4">
        <f t="shared" si="1"/>
        <v>22</v>
      </c>
      <c r="B27" s="8">
        <v>1010.8370000000001</v>
      </c>
      <c r="C27" s="8">
        <v>1014.5470000000001</v>
      </c>
      <c r="D27" s="8">
        <v>1016.325</v>
      </c>
      <c r="E27" s="8">
        <v>978.51300000000003</v>
      </c>
      <c r="F27" s="11">
        <v>954.75500000000011</v>
      </c>
      <c r="G27" s="11">
        <v>989.83199999999999</v>
      </c>
      <c r="H27" s="11">
        <v>942.81200000000001</v>
      </c>
      <c r="I27" s="11">
        <v>1040.1389999999999</v>
      </c>
      <c r="J27" s="11">
        <v>1029.08</v>
      </c>
      <c r="K27" s="11">
        <v>986.27199999999993</v>
      </c>
      <c r="L27" s="11">
        <v>930.84500000000003</v>
      </c>
      <c r="M27" s="11">
        <v>916.66899999999998</v>
      </c>
      <c r="N27" s="11">
        <v>1002.56</v>
      </c>
      <c r="O27" s="11">
        <v>1125.934</v>
      </c>
      <c r="P27" s="11">
        <v>1094.913</v>
      </c>
      <c r="Q27" s="11">
        <v>1102.095</v>
      </c>
      <c r="R27" s="11">
        <v>1137.797</v>
      </c>
      <c r="S27" s="11">
        <v>1107.47</v>
      </c>
      <c r="T27" s="11">
        <v>1124.6079999999999</v>
      </c>
      <c r="U27" s="11">
        <v>1159.4789999999998</v>
      </c>
      <c r="V27" s="11">
        <v>1163.0319999999999</v>
      </c>
      <c r="W27" s="11">
        <v>1133.567</v>
      </c>
      <c r="X27" s="11">
        <v>1128.6190000000001</v>
      </c>
      <c r="Y27" s="11">
        <v>1029.9090000000001</v>
      </c>
      <c r="Z27" s="11">
        <v>1057.4659999999999</v>
      </c>
      <c r="AA27" s="11">
        <v>1040.7649999999999</v>
      </c>
      <c r="AB27" s="11">
        <v>1014.9240000000001</v>
      </c>
      <c r="AC27" s="11">
        <v>1100.8399999999999</v>
      </c>
      <c r="AD27" s="11">
        <v>1131.682</v>
      </c>
      <c r="AE27" s="11">
        <v>1013.2809999999999</v>
      </c>
      <c r="AF27" s="11"/>
      <c r="AG27" s="11"/>
    </row>
    <row r="28" spans="1:33">
      <c r="A28" s="4">
        <f t="shared" si="1"/>
        <v>23</v>
      </c>
      <c r="B28" s="8">
        <v>942.01800000000003</v>
      </c>
      <c r="C28" s="8">
        <v>944.74599999999998</v>
      </c>
      <c r="D28" s="8">
        <v>939.13199999999995</v>
      </c>
      <c r="E28" s="8">
        <v>910.947</v>
      </c>
      <c r="F28" s="11">
        <v>898.39300000000003</v>
      </c>
      <c r="G28" s="11">
        <v>914.84900000000005</v>
      </c>
      <c r="H28" s="11">
        <v>883.404</v>
      </c>
      <c r="I28" s="11">
        <v>954.49899999999991</v>
      </c>
      <c r="J28" s="11">
        <v>951.10899999999992</v>
      </c>
      <c r="K28" s="11">
        <v>907.41399999999999</v>
      </c>
      <c r="L28" s="11">
        <v>871.56500000000005</v>
      </c>
      <c r="M28" s="11">
        <v>857.63499999999999</v>
      </c>
      <c r="N28" s="11">
        <v>941.59100000000001</v>
      </c>
      <c r="O28" s="11">
        <v>1052.9109999999998</v>
      </c>
      <c r="P28" s="11">
        <v>1013.2239999999999</v>
      </c>
      <c r="Q28" s="11">
        <v>1029.9380000000001</v>
      </c>
      <c r="R28" s="11">
        <v>1064.1130000000001</v>
      </c>
      <c r="S28" s="11">
        <v>1059.5040000000001</v>
      </c>
      <c r="T28" s="11">
        <v>1057.2560000000001</v>
      </c>
      <c r="U28" s="11">
        <v>1099.3860000000002</v>
      </c>
      <c r="V28" s="11">
        <v>1087.3120000000001</v>
      </c>
      <c r="W28" s="11">
        <v>1068.7710000000002</v>
      </c>
      <c r="X28" s="11">
        <v>1074.058</v>
      </c>
      <c r="Y28" s="11">
        <v>989.63400000000001</v>
      </c>
      <c r="Z28" s="11">
        <v>998.82</v>
      </c>
      <c r="AA28" s="11">
        <v>989.63300000000004</v>
      </c>
      <c r="AB28" s="11">
        <v>946.89100000000008</v>
      </c>
      <c r="AC28" s="11">
        <v>1030.4659999999999</v>
      </c>
      <c r="AD28" s="11">
        <v>1073.4349999999999</v>
      </c>
      <c r="AE28" s="11">
        <v>961.245</v>
      </c>
      <c r="AF28" s="11"/>
      <c r="AG28" s="11"/>
    </row>
    <row r="29" spans="1:33">
      <c r="A29" s="4">
        <f t="shared" si="1"/>
        <v>24</v>
      </c>
      <c r="B29" s="8">
        <v>876.26900000000001</v>
      </c>
      <c r="C29" s="8">
        <v>884.779</v>
      </c>
      <c r="D29" s="8">
        <v>877.32500000000005</v>
      </c>
      <c r="E29" s="8">
        <v>855.96100000000001</v>
      </c>
      <c r="F29" s="11">
        <v>849.92200000000003</v>
      </c>
      <c r="G29" s="11">
        <v>841.52</v>
      </c>
      <c r="H29" s="11">
        <v>823.04700000000003</v>
      </c>
      <c r="I29" s="11">
        <v>890.85799999999995</v>
      </c>
      <c r="J29" s="11">
        <v>886.07100000000003</v>
      </c>
      <c r="K29" s="11">
        <v>841.33</v>
      </c>
      <c r="L29" s="11">
        <v>825.72500000000002</v>
      </c>
      <c r="M29" s="11">
        <v>817.5</v>
      </c>
      <c r="N29" s="11">
        <v>888.75</v>
      </c>
      <c r="O29" s="11">
        <v>987.05399999999997</v>
      </c>
      <c r="P29" s="11">
        <v>969.89400000000001</v>
      </c>
      <c r="Q29" s="11">
        <v>974.00299999999993</v>
      </c>
      <c r="R29" s="11">
        <v>998.19900000000007</v>
      </c>
      <c r="S29" s="11">
        <v>1003.1610000000001</v>
      </c>
      <c r="T29" s="11">
        <v>1024.6970000000001</v>
      </c>
      <c r="U29" s="11">
        <v>1061.7470000000001</v>
      </c>
      <c r="V29" s="11">
        <v>1041.1479999999999</v>
      </c>
      <c r="W29" s="11">
        <v>1011.665</v>
      </c>
      <c r="X29" s="11">
        <v>1019.71</v>
      </c>
      <c r="Y29" s="11">
        <v>953.54399999999998</v>
      </c>
      <c r="Z29" s="11">
        <v>957.15699999999993</v>
      </c>
      <c r="AA29" s="11">
        <v>945.12400000000002</v>
      </c>
      <c r="AB29" s="11">
        <v>905.81200000000001</v>
      </c>
      <c r="AC29" s="11">
        <v>992.41</v>
      </c>
      <c r="AD29" s="11">
        <v>997.66500000000008</v>
      </c>
      <c r="AE29" s="11">
        <v>902.74799999999993</v>
      </c>
      <c r="AF29" s="11"/>
      <c r="AG29" s="11"/>
    </row>
    <row r="30" spans="1:33">
      <c r="A30" s="4">
        <v>25</v>
      </c>
      <c r="B30" s="8"/>
      <c r="C30" s="8"/>
      <c r="D30" s="8"/>
      <c r="E30" s="8"/>
      <c r="F30" s="11"/>
      <c r="G30" s="11">
        <v>810.89799999999991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B31" s="8"/>
      <c r="C31" s="8"/>
      <c r="D31" s="8"/>
      <c r="E31" s="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>
      <c r="A32" s="6" t="s">
        <v>5</v>
      </c>
      <c r="B32" s="11">
        <f t="shared" ref="B32:AE32" si="2">MAX(B6:B29)</f>
        <v>1194.838</v>
      </c>
      <c r="C32" s="11">
        <f t="shared" si="2"/>
        <v>1182.7949999999998</v>
      </c>
      <c r="D32" s="11">
        <f t="shared" si="2"/>
        <v>1196.9590000000001</v>
      </c>
      <c r="E32" s="11">
        <f t="shared" si="2"/>
        <v>1131.8570000000002</v>
      </c>
      <c r="F32" s="11">
        <f t="shared" si="2"/>
        <v>1102.7929999999999</v>
      </c>
      <c r="G32" s="11">
        <f t="shared" si="2"/>
        <v>1170.971</v>
      </c>
      <c r="H32" s="11">
        <f t="shared" si="2"/>
        <v>1178.923</v>
      </c>
      <c r="I32" s="11">
        <f t="shared" si="2"/>
        <v>1243.3790000000001</v>
      </c>
      <c r="J32" s="11">
        <f t="shared" si="2"/>
        <v>1261.356</v>
      </c>
      <c r="K32" s="11">
        <f t="shared" si="2"/>
        <v>1208.6220000000001</v>
      </c>
      <c r="L32" s="11">
        <f t="shared" si="2"/>
        <v>1151.846</v>
      </c>
      <c r="M32" s="11">
        <f t="shared" si="2"/>
        <v>1114.336</v>
      </c>
      <c r="N32" s="11">
        <f t="shared" si="2"/>
        <v>1206.02</v>
      </c>
      <c r="O32" s="11">
        <f t="shared" si="2"/>
        <v>1326.6970000000001</v>
      </c>
      <c r="P32" s="11">
        <f t="shared" si="2"/>
        <v>1323.768</v>
      </c>
      <c r="Q32" s="11">
        <f t="shared" si="2"/>
        <v>1332.99</v>
      </c>
      <c r="R32" s="11">
        <f t="shared" si="2"/>
        <v>1322.3969999999999</v>
      </c>
      <c r="S32" s="11">
        <f t="shared" si="2"/>
        <v>1290.202</v>
      </c>
      <c r="T32" s="11">
        <f t="shared" si="2"/>
        <v>1303.1609999999998</v>
      </c>
      <c r="U32" s="11">
        <f t="shared" si="2"/>
        <v>1359.586</v>
      </c>
      <c r="V32" s="11">
        <f t="shared" si="2"/>
        <v>1384.0440000000001</v>
      </c>
      <c r="W32" s="11">
        <f t="shared" si="2"/>
        <v>1327.4949999999999</v>
      </c>
      <c r="X32" s="11">
        <f t="shared" si="2"/>
        <v>1306.6879999999999</v>
      </c>
      <c r="Y32" s="11">
        <f t="shared" si="2"/>
        <v>1201.8779999999999</v>
      </c>
      <c r="Z32" s="11">
        <f t="shared" si="2"/>
        <v>1219.8489999999999</v>
      </c>
      <c r="AA32" s="11">
        <f t="shared" si="2"/>
        <v>1216.8989999999999</v>
      </c>
      <c r="AB32" s="11">
        <f t="shared" si="2"/>
        <v>1243.896</v>
      </c>
      <c r="AC32" s="11">
        <f t="shared" si="2"/>
        <v>1298.633</v>
      </c>
      <c r="AD32" s="11">
        <f t="shared" si="2"/>
        <v>1365.982</v>
      </c>
      <c r="AE32" s="11">
        <f t="shared" si="2"/>
        <v>1288.3530000000001</v>
      </c>
      <c r="AF32" s="11"/>
      <c r="AG32" s="11"/>
    </row>
    <row r="33" spans="1:31" s="7" customFormat="1">
      <c r="B33" s="7" t="str">
        <f t="shared" ref="B33:AE33" si="3">IF(B32=$AG$7,"*"," ")</f>
        <v xml:space="preserve"> </v>
      </c>
      <c r="C33" s="7" t="str">
        <f t="shared" si="3"/>
        <v xml:space="preserve"> </v>
      </c>
      <c r="D33" s="7" t="str">
        <f t="shared" si="3"/>
        <v xml:space="preserve"> </v>
      </c>
      <c r="E33" s="7" t="str">
        <f t="shared" si="3"/>
        <v xml:space="preserve"> </v>
      </c>
      <c r="F33" s="7" t="str">
        <f t="shared" si="3"/>
        <v xml:space="preserve"> </v>
      </c>
      <c r="G33" s="7" t="str">
        <f t="shared" si="3"/>
        <v xml:space="preserve"> </v>
      </c>
      <c r="H33" s="7" t="str">
        <f t="shared" si="3"/>
        <v xml:space="preserve"> </v>
      </c>
      <c r="I33" s="7" t="str">
        <f t="shared" si="3"/>
        <v xml:space="preserve"> </v>
      </c>
      <c r="J33" s="7" t="str">
        <f t="shared" si="3"/>
        <v xml:space="preserve"> </v>
      </c>
      <c r="K33" s="7" t="str">
        <f t="shared" si="3"/>
        <v xml:space="preserve"> </v>
      </c>
      <c r="L33" s="7" t="str">
        <f t="shared" si="3"/>
        <v xml:space="preserve"> </v>
      </c>
      <c r="M33" s="7" t="str">
        <f t="shared" si="3"/>
        <v xml:space="preserve"> </v>
      </c>
      <c r="N33" s="7" t="str">
        <f t="shared" si="3"/>
        <v xml:space="preserve"> </v>
      </c>
      <c r="O33" s="7" t="str">
        <f t="shared" si="3"/>
        <v xml:space="preserve"> </v>
      </c>
      <c r="P33" s="7" t="str">
        <f t="shared" si="3"/>
        <v xml:space="preserve"> </v>
      </c>
      <c r="Q33" s="7" t="str">
        <f t="shared" si="3"/>
        <v xml:space="preserve"> </v>
      </c>
      <c r="R33" s="7" t="str">
        <f t="shared" si="3"/>
        <v xml:space="preserve"> </v>
      </c>
      <c r="S33" s="7" t="str">
        <f t="shared" si="3"/>
        <v xml:space="preserve"> </v>
      </c>
      <c r="T33" s="7" t="str">
        <f t="shared" si="3"/>
        <v xml:space="preserve"> </v>
      </c>
      <c r="U33" s="7" t="str">
        <f t="shared" si="3"/>
        <v xml:space="preserve"> </v>
      </c>
      <c r="V33" s="7" t="str">
        <f t="shared" si="3"/>
        <v>*</v>
      </c>
      <c r="W33" s="7" t="str">
        <f t="shared" si="3"/>
        <v xml:space="preserve"> </v>
      </c>
      <c r="X33" s="7" t="str">
        <f t="shared" si="3"/>
        <v xml:space="preserve"> </v>
      </c>
      <c r="Y33" s="7" t="str">
        <f t="shared" si="3"/>
        <v xml:space="preserve"> </v>
      </c>
      <c r="Z33" s="7" t="str">
        <f t="shared" si="3"/>
        <v xml:space="preserve"> </v>
      </c>
      <c r="AA33" s="7" t="str">
        <f t="shared" si="3"/>
        <v xml:space="preserve"> </v>
      </c>
      <c r="AB33" s="7" t="str">
        <f t="shared" si="3"/>
        <v xml:space="preserve"> </v>
      </c>
      <c r="AC33" s="7" t="str">
        <f t="shared" si="3"/>
        <v xml:space="preserve"> </v>
      </c>
      <c r="AD33" s="7" t="str">
        <f t="shared" si="3"/>
        <v xml:space="preserve"> </v>
      </c>
      <c r="AE33" s="7" t="str">
        <f t="shared" si="3"/>
        <v xml:space="preserve"> </v>
      </c>
    </row>
    <row r="34" spans="1:31">
      <c r="A34" s="19"/>
      <c r="B34" s="19" t="s">
        <v>6</v>
      </c>
      <c r="J34" s="2"/>
      <c r="Y34" s="2"/>
      <c r="AA34" s="2"/>
    </row>
    <row r="35" spans="1:31">
      <c r="A35" s="10" t="s">
        <v>7</v>
      </c>
      <c r="B35" s="1" t="s">
        <v>8</v>
      </c>
      <c r="D35" s="3"/>
      <c r="H35" s="2"/>
      <c r="J35" s="2"/>
      <c r="Y35" s="2"/>
      <c r="AA35" s="2"/>
    </row>
    <row r="36" spans="1:31">
      <c r="H36" s="2"/>
      <c r="J36" s="2"/>
      <c r="Y36" s="2"/>
      <c r="AA36" s="2"/>
    </row>
    <row r="37" spans="1:31">
      <c r="H37" s="2"/>
      <c r="J37" s="2"/>
      <c r="Y37" s="2"/>
      <c r="AA37" s="2"/>
    </row>
    <row r="38" spans="1:31">
      <c r="H38" s="2"/>
      <c r="J38" s="2"/>
      <c r="K38" s="2"/>
      <c r="Y38" s="2"/>
      <c r="AA38" s="2"/>
    </row>
    <row r="39" spans="1:31">
      <c r="H39" s="2"/>
      <c r="J39" s="2"/>
      <c r="K39" s="2"/>
      <c r="Y39" s="2"/>
      <c r="AA39" s="2"/>
    </row>
    <row r="40" spans="1:31">
      <c r="H40" s="2"/>
      <c r="J40" s="2"/>
      <c r="K40" s="2"/>
      <c r="Y40" s="2"/>
      <c r="AA40" s="2"/>
    </row>
    <row r="41" spans="1:31">
      <c r="H41" s="2"/>
      <c r="J41" s="2"/>
      <c r="K41" s="2"/>
      <c r="Y41" s="2"/>
      <c r="AA41" s="2"/>
    </row>
    <row r="42" spans="1:31">
      <c r="H42" s="2"/>
      <c r="J42" s="2"/>
      <c r="K42" s="2"/>
      <c r="T42" s="2"/>
      <c r="W42" s="2"/>
      <c r="Y42" s="2"/>
      <c r="Z42" s="2"/>
      <c r="AA42" s="2"/>
    </row>
    <row r="43" spans="1:31">
      <c r="H43" s="2"/>
      <c r="J43" s="2"/>
      <c r="T43" s="2"/>
      <c r="W43" s="2"/>
      <c r="Y43" s="2"/>
      <c r="Z43" s="2"/>
      <c r="AA43" s="2"/>
    </row>
    <row r="44" spans="1:31">
      <c r="H44" s="2"/>
      <c r="J44" s="2"/>
      <c r="S44" s="2"/>
      <c r="T44" s="2"/>
      <c r="W44" s="2"/>
      <c r="Y44" s="2"/>
      <c r="Z44" s="2"/>
      <c r="AA44" s="2"/>
    </row>
    <row r="45" spans="1:31">
      <c r="H45" s="2"/>
      <c r="J45" s="2"/>
      <c r="S45" s="2"/>
      <c r="T45" s="2"/>
      <c r="W45" s="2"/>
      <c r="Y45" s="2"/>
      <c r="Z45" s="2"/>
      <c r="AA45" s="2"/>
    </row>
    <row r="46" spans="1:31">
      <c r="H46" s="2"/>
      <c r="J46" s="2"/>
      <c r="S46" s="2"/>
      <c r="T46" s="2"/>
      <c r="W46" s="2"/>
      <c r="Y46" s="2"/>
      <c r="Z46" s="2"/>
      <c r="AA46" s="2"/>
    </row>
    <row r="47" spans="1:31">
      <c r="H47" s="2"/>
      <c r="J47" s="2"/>
      <c r="K47" s="2"/>
      <c r="S47" s="2"/>
      <c r="T47" s="2"/>
      <c r="W47" s="2"/>
      <c r="Y47" s="2"/>
      <c r="Z47" s="2"/>
      <c r="AA47" s="2"/>
    </row>
    <row r="48" spans="1:31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T54" s="2"/>
      <c r="W54" s="2"/>
      <c r="Y54" s="2"/>
      <c r="Z54" s="2"/>
      <c r="AA54" s="2"/>
    </row>
    <row r="55" spans="8:27">
      <c r="H55" s="2"/>
      <c r="J55" s="2"/>
      <c r="K55" s="2"/>
      <c r="S55" s="2"/>
      <c r="W55" s="2"/>
      <c r="Y55" s="2"/>
      <c r="Z55" s="2"/>
      <c r="AA55" s="2"/>
    </row>
    <row r="56" spans="8:27">
      <c r="H56" s="2"/>
      <c r="J56" s="2"/>
      <c r="K56" s="2"/>
      <c r="Y56" s="2"/>
      <c r="AA56" s="2"/>
    </row>
    <row r="57" spans="8:27">
      <c r="H57" s="2"/>
      <c r="J57" s="2"/>
    </row>
    <row r="58" spans="8:27">
      <c r="H58" s="2"/>
      <c r="K58" s="2"/>
      <c r="Y58" s="2"/>
      <c r="AA58" s="2"/>
    </row>
    <row r="59" spans="8:27"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Y66" s="2"/>
      <c r="AA66" s="2"/>
    </row>
    <row r="67" spans="8:27">
      <c r="H67" s="2"/>
      <c r="J67" s="2"/>
      <c r="K67" s="2"/>
      <c r="T67" s="2"/>
      <c r="W67" s="2"/>
      <c r="Y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T79" s="2"/>
      <c r="W79" s="2"/>
      <c r="Y79" s="2"/>
      <c r="Z79" s="2"/>
      <c r="AA79" s="2"/>
    </row>
    <row r="80" spans="8:27">
      <c r="H80" s="2"/>
      <c r="J80" s="2"/>
      <c r="K80" s="2"/>
      <c r="W80" s="2"/>
      <c r="Y80" s="2"/>
      <c r="Z80" s="2"/>
      <c r="AA80" s="2"/>
    </row>
    <row r="81" spans="8:27">
      <c r="H81" s="2"/>
      <c r="J81" s="2"/>
      <c r="K81" s="2"/>
      <c r="N81" s="2"/>
      <c r="Y81" s="2"/>
      <c r="AA81" s="2"/>
    </row>
    <row r="82" spans="8:27">
      <c r="H82" s="2"/>
    </row>
    <row r="83" spans="8:27">
      <c r="H83" s="2"/>
      <c r="K83" s="2"/>
    </row>
    <row r="84" spans="8:27">
      <c r="K84" s="2"/>
    </row>
    <row r="85" spans="8:27">
      <c r="K85" s="2"/>
    </row>
    <row r="86" spans="8:27">
      <c r="K86" s="2"/>
    </row>
    <row r="87" spans="8:27">
      <c r="K87" s="2"/>
    </row>
    <row r="88" spans="8:27">
      <c r="K88" s="2"/>
    </row>
    <row r="89" spans="8:27">
      <c r="K89" s="2"/>
    </row>
    <row r="90" spans="8:27">
      <c r="K90" s="2"/>
    </row>
    <row r="91" spans="8:27">
      <c r="K91" s="2"/>
    </row>
    <row r="92" spans="8:27">
      <c r="K92" s="2"/>
      <c r="W92" s="2"/>
    </row>
    <row r="93" spans="8:27">
      <c r="K93" s="2"/>
      <c r="W93" s="2"/>
    </row>
    <row r="94" spans="8:27">
      <c r="K94" s="2"/>
      <c r="W94" s="2"/>
    </row>
    <row r="95" spans="8:27">
      <c r="K95" s="2"/>
      <c r="W95" s="2"/>
    </row>
    <row r="96" spans="8:27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W105" s="2"/>
    </row>
    <row r="106" spans="11:23">
      <c r="K106" s="2"/>
      <c r="V106" s="2"/>
    </row>
    <row r="131" spans="17:17">
      <c r="Q131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130"/>
  <sheetViews>
    <sheetView showGridLines="0" tabSelected="1" workbookViewId="0">
      <pane xSplit="1" ySplit="5" topLeftCell="T6" activePane="bottomRight" state="frozen"/>
      <selection pane="bottomRight" activeCell="AF4" sqref="AF4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44896</v>
      </c>
    </row>
    <row r="2" spans="1:38">
      <c r="A2" s="9"/>
      <c r="N2" s="1"/>
    </row>
    <row r="3" spans="1:38">
      <c r="K3" s="37"/>
      <c r="N3" s="1"/>
      <c r="R3" s="37"/>
      <c r="S3" s="37"/>
      <c r="T3" s="37"/>
      <c r="W3" s="5"/>
      <c r="X3" s="40"/>
      <c r="Y3" s="37"/>
      <c r="AA3" s="5"/>
      <c r="AB3" s="5"/>
      <c r="AC3" s="37"/>
      <c r="AD3" s="37"/>
    </row>
    <row r="4" spans="1:38">
      <c r="B4" s="5"/>
      <c r="C4" s="5"/>
      <c r="D4" s="5"/>
      <c r="E4" s="5"/>
      <c r="F4" s="5"/>
      <c r="G4" s="5"/>
      <c r="H4" s="34" t="s">
        <v>33</v>
      </c>
      <c r="K4" s="35"/>
      <c r="N4" s="5"/>
      <c r="Q4" s="34" t="s">
        <v>34</v>
      </c>
      <c r="R4" s="39" t="s">
        <v>34</v>
      </c>
      <c r="S4" s="39" t="s">
        <v>34</v>
      </c>
      <c r="T4" s="35"/>
      <c r="V4" s="5"/>
      <c r="W4" s="5"/>
      <c r="X4" s="35" t="s">
        <v>35</v>
      </c>
      <c r="Y4" s="35" t="s">
        <v>35</v>
      </c>
      <c r="Z4" s="35" t="s">
        <v>35</v>
      </c>
      <c r="AA4" s="35" t="s">
        <v>35</v>
      </c>
      <c r="AB4" s="35" t="s">
        <v>35</v>
      </c>
      <c r="AC4" s="35" t="s">
        <v>35</v>
      </c>
      <c r="AD4" s="35" t="s">
        <v>35</v>
      </c>
      <c r="AE4" s="35" t="s">
        <v>35</v>
      </c>
      <c r="AF4" s="35" t="s">
        <v>35</v>
      </c>
      <c r="AG4" s="10"/>
      <c r="AH4" s="15"/>
    </row>
    <row r="5" spans="1:38">
      <c r="A5" s="1" t="s">
        <v>3</v>
      </c>
      <c r="B5" s="41">
        <f>NOV!AE5+1</f>
        <v>44896</v>
      </c>
      <c r="C5" s="41">
        <f>B5+1</f>
        <v>44897</v>
      </c>
      <c r="D5" s="41">
        <f t="shared" ref="D5:AF5" si="0">C5+1</f>
        <v>44898</v>
      </c>
      <c r="E5" s="41">
        <f t="shared" si="0"/>
        <v>44899</v>
      </c>
      <c r="F5" s="41">
        <f t="shared" si="0"/>
        <v>44900</v>
      </c>
      <c r="G5" s="41">
        <f t="shared" si="0"/>
        <v>44901</v>
      </c>
      <c r="H5" s="41">
        <f t="shared" si="0"/>
        <v>44902</v>
      </c>
      <c r="I5" s="41">
        <f t="shared" si="0"/>
        <v>44903</v>
      </c>
      <c r="J5" s="41">
        <f t="shared" si="0"/>
        <v>44904</v>
      </c>
      <c r="K5" s="41">
        <f t="shared" si="0"/>
        <v>44905</v>
      </c>
      <c r="L5" s="41">
        <f t="shared" si="0"/>
        <v>44906</v>
      </c>
      <c r="M5" s="41">
        <f t="shared" si="0"/>
        <v>44907</v>
      </c>
      <c r="N5" s="41">
        <f t="shared" si="0"/>
        <v>44908</v>
      </c>
      <c r="O5" s="41">
        <f t="shared" si="0"/>
        <v>44909</v>
      </c>
      <c r="P5" s="41">
        <f t="shared" si="0"/>
        <v>44910</v>
      </c>
      <c r="Q5" s="41">
        <f t="shared" si="0"/>
        <v>44911</v>
      </c>
      <c r="R5" s="41">
        <f t="shared" si="0"/>
        <v>44912</v>
      </c>
      <c r="S5" s="41">
        <f t="shared" si="0"/>
        <v>44913</v>
      </c>
      <c r="T5" s="41">
        <f t="shared" si="0"/>
        <v>44914</v>
      </c>
      <c r="U5" s="41">
        <f t="shared" si="0"/>
        <v>44915</v>
      </c>
      <c r="V5" s="41">
        <f t="shared" si="0"/>
        <v>44916</v>
      </c>
      <c r="W5" s="41">
        <f t="shared" si="0"/>
        <v>44917</v>
      </c>
      <c r="X5" s="41">
        <f t="shared" si="0"/>
        <v>44918</v>
      </c>
      <c r="Y5" s="41">
        <f t="shared" si="0"/>
        <v>44919</v>
      </c>
      <c r="Z5" s="41">
        <f t="shared" si="0"/>
        <v>44920</v>
      </c>
      <c r="AA5" s="41">
        <f t="shared" si="0"/>
        <v>44921</v>
      </c>
      <c r="AB5" s="41">
        <f t="shared" si="0"/>
        <v>44922</v>
      </c>
      <c r="AC5" s="41">
        <f t="shared" si="0"/>
        <v>44923</v>
      </c>
      <c r="AD5" s="41">
        <f t="shared" si="0"/>
        <v>44924</v>
      </c>
      <c r="AE5" s="41">
        <f t="shared" si="0"/>
        <v>44925</v>
      </c>
      <c r="AF5" s="41">
        <f t="shared" si="0"/>
        <v>44926</v>
      </c>
      <c r="AG5" s="14" t="s">
        <v>4</v>
      </c>
      <c r="AH5" s="15"/>
    </row>
    <row r="6" spans="1:38">
      <c r="A6" s="4">
        <v>1</v>
      </c>
      <c r="B6" s="8">
        <v>873.84700000000009</v>
      </c>
      <c r="C6" s="8">
        <v>990.29899999999998</v>
      </c>
      <c r="D6" s="8">
        <v>965.36800000000005</v>
      </c>
      <c r="E6" s="8">
        <v>892.97</v>
      </c>
      <c r="F6" s="11">
        <v>996.69100000000003</v>
      </c>
      <c r="G6" s="11">
        <v>935.41</v>
      </c>
      <c r="H6" s="11">
        <v>885.90600000000006</v>
      </c>
      <c r="I6" s="11">
        <v>878.779</v>
      </c>
      <c r="J6" s="11">
        <v>981.56899999999996</v>
      </c>
      <c r="K6" s="11">
        <v>1020.256</v>
      </c>
      <c r="L6" s="11">
        <v>1088.4829999999999</v>
      </c>
      <c r="M6" s="11">
        <v>1064.482</v>
      </c>
      <c r="N6" s="11">
        <v>1096.7729999999999</v>
      </c>
      <c r="O6" s="11">
        <v>1109.6299999999999</v>
      </c>
      <c r="P6" s="11">
        <v>974.423</v>
      </c>
      <c r="Q6" s="11">
        <v>986.64599999999996</v>
      </c>
      <c r="R6" s="11">
        <v>952.57600000000002</v>
      </c>
      <c r="S6" s="11">
        <v>919.596</v>
      </c>
      <c r="T6" s="11">
        <v>981.26099999999997</v>
      </c>
      <c r="U6" s="11">
        <v>1036.2449999999999</v>
      </c>
      <c r="V6" s="11">
        <v>1002.4079999999999</v>
      </c>
      <c r="W6" s="11">
        <v>1057.7</v>
      </c>
      <c r="X6" s="11">
        <v>977.85700000000008</v>
      </c>
      <c r="Y6" s="11">
        <v>792.76799999999992</v>
      </c>
      <c r="Z6" s="11">
        <v>1002.4150000000001</v>
      </c>
      <c r="AA6" s="11">
        <v>995.78700000000003</v>
      </c>
      <c r="AB6" s="11">
        <v>994.47</v>
      </c>
      <c r="AC6" s="11">
        <v>1094.787</v>
      </c>
      <c r="AD6" s="11">
        <v>1016.5110000000001</v>
      </c>
      <c r="AE6" s="11">
        <v>972.00400000000002</v>
      </c>
      <c r="AF6" s="11">
        <v>911.98</v>
      </c>
      <c r="AG6" s="13"/>
      <c r="AH6" s="16"/>
      <c r="AI6" s="15"/>
      <c r="AJ6" s="15"/>
    </row>
    <row r="7" spans="1:38">
      <c r="A7" s="4">
        <f t="shared" ref="A7:A29" si="1">A6+1</f>
        <v>2</v>
      </c>
      <c r="B7" s="8">
        <v>859.52800000000002</v>
      </c>
      <c r="C7" s="8">
        <v>974.35900000000004</v>
      </c>
      <c r="D7" s="8">
        <v>924.28200000000004</v>
      </c>
      <c r="E7" s="8">
        <v>871.28600000000006</v>
      </c>
      <c r="F7" s="11">
        <v>967.66700000000003</v>
      </c>
      <c r="G7" s="11">
        <v>905.43999999999994</v>
      </c>
      <c r="H7" s="11">
        <v>858.44</v>
      </c>
      <c r="I7" s="11">
        <v>851.54</v>
      </c>
      <c r="J7" s="11">
        <v>973.14299999999992</v>
      </c>
      <c r="K7" s="11">
        <v>1023.3390000000001</v>
      </c>
      <c r="L7" s="11">
        <v>1065.1129999999998</v>
      </c>
      <c r="M7" s="11">
        <v>1045.298</v>
      </c>
      <c r="N7" s="11">
        <v>1074.2910000000002</v>
      </c>
      <c r="O7" s="11">
        <v>1092.31</v>
      </c>
      <c r="P7" s="11">
        <v>950.66200000000003</v>
      </c>
      <c r="Q7" s="11">
        <v>959.24599999999998</v>
      </c>
      <c r="R7" s="11">
        <v>918.67500000000007</v>
      </c>
      <c r="S7" s="11">
        <v>894.25199999999995</v>
      </c>
      <c r="T7" s="11">
        <v>959.16099999999994</v>
      </c>
      <c r="U7" s="11">
        <v>1006.354</v>
      </c>
      <c r="V7" s="11">
        <v>988.82099999999991</v>
      </c>
      <c r="W7" s="11">
        <v>1043.8789999999999</v>
      </c>
      <c r="X7" s="11">
        <v>940.19600000000003</v>
      </c>
      <c r="Y7" s="11">
        <v>796.96</v>
      </c>
      <c r="Z7" s="11">
        <v>997.65899999999999</v>
      </c>
      <c r="AA7" s="11">
        <v>977.46199999999999</v>
      </c>
      <c r="AB7" s="11">
        <v>969.06600000000003</v>
      </c>
      <c r="AC7" s="11">
        <v>1074.116</v>
      </c>
      <c r="AD7" s="11">
        <v>990.52200000000005</v>
      </c>
      <c r="AE7" s="11">
        <v>959.91899999999998</v>
      </c>
      <c r="AF7" s="11">
        <v>878.46299999999997</v>
      </c>
      <c r="AG7" s="13">
        <f>MAX($B$6:$AE$29)</f>
        <v>1472.9879999999998</v>
      </c>
      <c r="AH7" s="22">
        <f>MATCH($AG$7,$B$31:$AF$31,0)</f>
        <v>12</v>
      </c>
      <c r="AI7" s="20">
        <f>INDEX($B$5:$AF$5,$AH$7)</f>
        <v>44907</v>
      </c>
      <c r="AJ7" s="23">
        <f>INDEX($A$6:$A$29,MATCH($AG$7,INDEX($B$6:$AF$29,0,$AH$7),0))</f>
        <v>18</v>
      </c>
      <c r="AK7" s="15"/>
      <c r="AL7" s="15"/>
    </row>
    <row r="8" spans="1:38">
      <c r="A8" s="4">
        <f t="shared" si="1"/>
        <v>3</v>
      </c>
      <c r="B8" s="8">
        <v>857.07799999999997</v>
      </c>
      <c r="C8" s="8">
        <v>963.16</v>
      </c>
      <c r="D8" s="8">
        <v>911.55200000000002</v>
      </c>
      <c r="E8" s="8">
        <v>861.63</v>
      </c>
      <c r="F8" s="11">
        <v>965.27600000000007</v>
      </c>
      <c r="G8" s="11">
        <v>891.101</v>
      </c>
      <c r="H8" s="11">
        <v>854.26900000000001</v>
      </c>
      <c r="I8" s="11">
        <v>841.22299999999996</v>
      </c>
      <c r="J8" s="11">
        <v>972.78700000000003</v>
      </c>
      <c r="K8" s="11">
        <v>1013.064</v>
      </c>
      <c r="L8" s="11">
        <v>1064.7169999999999</v>
      </c>
      <c r="M8" s="11">
        <v>1044.954</v>
      </c>
      <c r="N8" s="11">
        <v>1071.0899999999999</v>
      </c>
      <c r="O8" s="11">
        <v>1094.2540000000001</v>
      </c>
      <c r="P8" s="11">
        <v>940.10699999999997</v>
      </c>
      <c r="Q8" s="11">
        <v>960.44200000000001</v>
      </c>
      <c r="R8" s="11">
        <v>898.79599999999994</v>
      </c>
      <c r="S8" s="11">
        <v>907.53399999999999</v>
      </c>
      <c r="T8" s="11">
        <v>958.21100000000001</v>
      </c>
      <c r="U8" s="11">
        <v>1002.817</v>
      </c>
      <c r="V8" s="11">
        <v>982.31600000000003</v>
      </c>
      <c r="W8" s="11">
        <v>1029.9829999999999</v>
      </c>
      <c r="X8" s="11">
        <v>934.173</v>
      </c>
      <c r="Y8" s="11">
        <v>798.28800000000001</v>
      </c>
      <c r="Z8" s="11">
        <v>993.76400000000001</v>
      </c>
      <c r="AA8" s="11">
        <v>963.90499999999997</v>
      </c>
      <c r="AB8" s="11">
        <v>962.56499999999994</v>
      </c>
      <c r="AC8" s="11">
        <v>1059.2079999999999</v>
      </c>
      <c r="AD8" s="11">
        <v>977.54399999999998</v>
      </c>
      <c r="AE8" s="11">
        <v>932.0619999999999</v>
      </c>
      <c r="AF8" s="11">
        <v>863.91800000000001</v>
      </c>
      <c r="AG8" s="18" t="str">
        <f>CONCATENATE(TEXT($AI$7,"mm/dd/yyyy")," @ ",$AJ$7,)&amp;"00"</f>
        <v>12/12/2022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859.44200000000001</v>
      </c>
      <c r="C9" s="8">
        <v>971.25400000000002</v>
      </c>
      <c r="D9" s="8">
        <v>910.69299999999998</v>
      </c>
      <c r="E9" s="8">
        <v>865.20299999999997</v>
      </c>
      <c r="F9" s="11">
        <v>975.56</v>
      </c>
      <c r="G9" s="11">
        <v>903.22</v>
      </c>
      <c r="H9" s="11">
        <v>852.71199999999999</v>
      </c>
      <c r="I9" s="11">
        <v>841.798</v>
      </c>
      <c r="J9" s="11">
        <v>991.11199999999997</v>
      </c>
      <c r="K9" s="11">
        <v>1007.693</v>
      </c>
      <c r="L9" s="11">
        <v>1067.172</v>
      </c>
      <c r="M9" s="11">
        <v>1051.0830000000001</v>
      </c>
      <c r="N9" s="11">
        <v>1084.0629999999999</v>
      </c>
      <c r="O9" s="11">
        <v>1108.4759999999999</v>
      </c>
      <c r="P9" s="11">
        <v>937.97500000000002</v>
      </c>
      <c r="Q9" s="11">
        <v>966.16000000000008</v>
      </c>
      <c r="R9" s="11">
        <v>894.67600000000004</v>
      </c>
      <c r="S9" s="11">
        <v>889.93499999999995</v>
      </c>
      <c r="T9" s="11">
        <v>963.79</v>
      </c>
      <c r="U9" s="11">
        <v>992.50900000000001</v>
      </c>
      <c r="V9" s="11">
        <v>981.56799999999998</v>
      </c>
      <c r="W9" s="11">
        <v>1041.105</v>
      </c>
      <c r="X9" s="11">
        <v>932.54599999999994</v>
      </c>
      <c r="Y9" s="11">
        <v>804.91700000000003</v>
      </c>
      <c r="Z9" s="11">
        <v>1005.952</v>
      </c>
      <c r="AA9" s="11">
        <v>973.03300000000002</v>
      </c>
      <c r="AB9" s="11">
        <v>980.89800000000002</v>
      </c>
      <c r="AC9" s="11">
        <v>1056.5039999999999</v>
      </c>
      <c r="AD9" s="11">
        <v>976.14599999999996</v>
      </c>
      <c r="AE9" s="11">
        <v>943.53199999999993</v>
      </c>
      <c r="AF9" s="11">
        <v>862.55799999999999</v>
      </c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886.92500000000007</v>
      </c>
      <c r="C10" s="8">
        <v>1003.961</v>
      </c>
      <c r="D10" s="8">
        <v>921.31200000000001</v>
      </c>
      <c r="E10" s="8">
        <v>877.99400000000003</v>
      </c>
      <c r="F10" s="11">
        <v>1016.4409999999999</v>
      </c>
      <c r="G10" s="11">
        <v>923.2</v>
      </c>
      <c r="H10" s="11">
        <v>887.94100000000003</v>
      </c>
      <c r="I10" s="11">
        <v>876.11399999999992</v>
      </c>
      <c r="J10" s="11">
        <v>1025.249</v>
      </c>
      <c r="K10" s="11">
        <v>1026.0709999999999</v>
      </c>
      <c r="L10" s="11">
        <v>1086.3309999999999</v>
      </c>
      <c r="M10" s="11">
        <v>1078.954</v>
      </c>
      <c r="N10" s="11">
        <v>1107.825</v>
      </c>
      <c r="O10" s="11">
        <v>1138.97</v>
      </c>
      <c r="P10" s="11">
        <v>952.28599999999994</v>
      </c>
      <c r="Q10" s="11">
        <v>996.42099999999994</v>
      </c>
      <c r="R10" s="11">
        <v>908.995</v>
      </c>
      <c r="S10" s="11">
        <v>899.97199999999998</v>
      </c>
      <c r="T10" s="11">
        <v>1002.842</v>
      </c>
      <c r="U10" s="11">
        <v>1025.2719999999999</v>
      </c>
      <c r="V10" s="11">
        <v>999.72</v>
      </c>
      <c r="W10" s="11">
        <v>1082.837</v>
      </c>
      <c r="X10" s="11">
        <v>953.30900000000008</v>
      </c>
      <c r="Y10" s="11">
        <v>829.28700000000003</v>
      </c>
      <c r="Z10" s="11">
        <v>1003.899</v>
      </c>
      <c r="AA10" s="11">
        <v>996.11700000000008</v>
      </c>
      <c r="AB10" s="11">
        <v>1007.5070000000001</v>
      </c>
      <c r="AC10" s="11">
        <v>1055.634</v>
      </c>
      <c r="AD10" s="11">
        <v>1003.5840000000001</v>
      </c>
      <c r="AE10" s="11">
        <v>966.1389999999999</v>
      </c>
      <c r="AF10" s="11">
        <v>870.3</v>
      </c>
      <c r="AG10" s="17"/>
    </row>
    <row r="11" spans="1:38">
      <c r="A11" s="4">
        <f t="shared" si="1"/>
        <v>6</v>
      </c>
      <c r="B11" s="8">
        <v>968.26100000000008</v>
      </c>
      <c r="C11" s="8">
        <v>1086.2670000000001</v>
      </c>
      <c r="D11" s="8">
        <v>940.89300000000003</v>
      </c>
      <c r="E11" s="8">
        <v>922.88099999999997</v>
      </c>
      <c r="F11" s="11">
        <v>1097.6120000000001</v>
      </c>
      <c r="G11" s="11">
        <v>996.86099999999999</v>
      </c>
      <c r="H11" s="11">
        <v>967.1049999999999</v>
      </c>
      <c r="I11" s="11">
        <v>963.548</v>
      </c>
      <c r="J11" s="11">
        <v>1110.6930000000002</v>
      </c>
      <c r="K11" s="11">
        <v>1068.8529999999998</v>
      </c>
      <c r="L11" s="11">
        <v>1114.3489999999999</v>
      </c>
      <c r="M11" s="11">
        <v>1155.4660000000001</v>
      </c>
      <c r="N11" s="11">
        <v>1184.107</v>
      </c>
      <c r="O11" s="11">
        <v>1211.1849999999999</v>
      </c>
      <c r="P11" s="11">
        <v>1051.489</v>
      </c>
      <c r="Q11" s="11">
        <v>1066.3530000000001</v>
      </c>
      <c r="R11" s="11">
        <v>929.83900000000006</v>
      </c>
      <c r="S11" s="11">
        <v>930.99200000000008</v>
      </c>
      <c r="T11" s="11">
        <v>1071.55</v>
      </c>
      <c r="U11" s="11">
        <v>1094.1569999999999</v>
      </c>
      <c r="V11" s="11">
        <v>1078.104</v>
      </c>
      <c r="W11" s="11">
        <v>1157.0899999999999</v>
      </c>
      <c r="X11" s="11">
        <v>987.08899999999994</v>
      </c>
      <c r="Y11" s="11">
        <v>861.56200000000001</v>
      </c>
      <c r="Z11" s="11">
        <v>1036.0550000000001</v>
      </c>
      <c r="AA11" s="11">
        <v>1040.0749999999998</v>
      </c>
      <c r="AB11" s="11">
        <v>1062.6529999999998</v>
      </c>
      <c r="AC11" s="11">
        <v>1110.9359999999999</v>
      </c>
      <c r="AD11" s="11">
        <v>1059.4650000000001</v>
      </c>
      <c r="AE11" s="11">
        <v>1011.484</v>
      </c>
      <c r="AF11" s="11">
        <v>894.98900000000003</v>
      </c>
      <c r="AG11" s="12"/>
    </row>
    <row r="12" spans="1:38">
      <c r="A12" s="4">
        <f t="shared" si="1"/>
        <v>7</v>
      </c>
      <c r="B12" s="8">
        <v>1114.019</v>
      </c>
      <c r="C12" s="8">
        <v>1201.5919999999999</v>
      </c>
      <c r="D12" s="8">
        <v>988.77200000000005</v>
      </c>
      <c r="E12" s="8">
        <v>988.26300000000003</v>
      </c>
      <c r="F12" s="11">
        <v>1227.414</v>
      </c>
      <c r="G12" s="11">
        <v>1109.7930000000001</v>
      </c>
      <c r="H12" s="11">
        <v>1079.729</v>
      </c>
      <c r="I12" s="11">
        <v>1091.75</v>
      </c>
      <c r="J12" s="11">
        <v>1214.5170000000001</v>
      </c>
      <c r="K12" s="11">
        <v>1123.2739999999999</v>
      </c>
      <c r="L12" s="11">
        <v>1174.6690000000001</v>
      </c>
      <c r="M12" s="11">
        <v>1299.1199999999999</v>
      </c>
      <c r="N12" s="11">
        <v>1327.104</v>
      </c>
      <c r="O12" s="11">
        <v>1328.2869999999998</v>
      </c>
      <c r="P12" s="11">
        <v>1172.4000000000001</v>
      </c>
      <c r="Q12" s="11">
        <v>1155.915</v>
      </c>
      <c r="R12" s="11">
        <v>982.45799999999997</v>
      </c>
      <c r="S12" s="11">
        <v>992.26700000000005</v>
      </c>
      <c r="T12" s="11">
        <v>1197.5339999999999</v>
      </c>
      <c r="U12" s="11">
        <v>1233.4920000000002</v>
      </c>
      <c r="V12" s="11">
        <v>1220.6490000000001</v>
      </c>
      <c r="W12" s="11">
        <v>1273.9089999999999</v>
      </c>
      <c r="X12" s="11">
        <v>1054.519</v>
      </c>
      <c r="Y12" s="11">
        <v>913.53399999999999</v>
      </c>
      <c r="Z12" s="11">
        <v>1100.664</v>
      </c>
      <c r="AA12" s="11">
        <v>1108.79</v>
      </c>
      <c r="AB12" s="11">
        <v>1166.3490000000002</v>
      </c>
      <c r="AC12" s="11">
        <v>1213.76</v>
      </c>
      <c r="AD12" s="11">
        <v>1155.893</v>
      </c>
      <c r="AE12" s="11">
        <v>1105.5690000000002</v>
      </c>
      <c r="AF12" s="11">
        <v>940.90000000000009</v>
      </c>
      <c r="AG12" s="12"/>
    </row>
    <row r="13" spans="1:38">
      <c r="A13" s="4">
        <f t="shared" si="1"/>
        <v>8</v>
      </c>
      <c r="B13" s="8">
        <v>1182.895</v>
      </c>
      <c r="C13" s="8">
        <v>1259.7430000000002</v>
      </c>
      <c r="D13" s="8">
        <v>1061.0940000000001</v>
      </c>
      <c r="E13" s="8">
        <v>1052.9349999999999</v>
      </c>
      <c r="F13" s="11">
        <v>1292.0999999999999</v>
      </c>
      <c r="G13" s="11">
        <v>1180.8570000000002</v>
      </c>
      <c r="H13" s="11">
        <v>1154.4540000000002</v>
      </c>
      <c r="I13" s="11">
        <v>1154.24</v>
      </c>
      <c r="J13" s="11">
        <v>1283.1670000000001</v>
      </c>
      <c r="K13" s="11">
        <v>1204.8389999999999</v>
      </c>
      <c r="L13" s="11">
        <v>1238.01</v>
      </c>
      <c r="M13" s="11">
        <v>1384.2439999999999</v>
      </c>
      <c r="N13" s="11">
        <v>1391.7530000000002</v>
      </c>
      <c r="O13" s="11">
        <v>1392.077</v>
      </c>
      <c r="P13" s="11">
        <v>1242.508</v>
      </c>
      <c r="Q13" s="11">
        <v>1253.615</v>
      </c>
      <c r="R13" s="11">
        <v>1045.2650000000001</v>
      </c>
      <c r="S13" s="11">
        <v>1066.1830000000002</v>
      </c>
      <c r="T13" s="11">
        <v>1282.56</v>
      </c>
      <c r="U13" s="11">
        <v>1293.7930000000001</v>
      </c>
      <c r="V13" s="11">
        <v>1295.826</v>
      </c>
      <c r="W13" s="11">
        <v>1350.402</v>
      </c>
      <c r="X13" s="11">
        <v>1129.059</v>
      </c>
      <c r="Y13" s="11">
        <v>982.58500000000004</v>
      </c>
      <c r="Z13" s="11">
        <v>1168.126</v>
      </c>
      <c r="AA13" s="11">
        <v>1181.8630000000001</v>
      </c>
      <c r="AB13" s="11">
        <v>1262.8380000000002</v>
      </c>
      <c r="AC13" s="11">
        <v>1289.9090000000001</v>
      </c>
      <c r="AD13" s="11">
        <v>1222.6489999999999</v>
      </c>
      <c r="AE13" s="11">
        <v>1171.1979999999999</v>
      </c>
      <c r="AF13" s="11">
        <v>999.46699999999998</v>
      </c>
      <c r="AG13" s="11"/>
    </row>
    <row r="14" spans="1:38">
      <c r="A14" s="4">
        <f t="shared" si="1"/>
        <v>9</v>
      </c>
      <c r="B14" s="8">
        <v>1174.452</v>
      </c>
      <c r="C14" s="8">
        <v>1272.76</v>
      </c>
      <c r="D14" s="8">
        <v>1133.3869999999999</v>
      </c>
      <c r="E14" s="8">
        <v>1097.202</v>
      </c>
      <c r="F14" s="11">
        <v>1273.6390000000001</v>
      </c>
      <c r="G14" s="11">
        <v>1199.3090000000002</v>
      </c>
      <c r="H14" s="11">
        <v>1202.1870000000001</v>
      </c>
      <c r="I14" s="11">
        <v>1139.759</v>
      </c>
      <c r="J14" s="11">
        <v>1293.2760000000001</v>
      </c>
      <c r="K14" s="11">
        <v>1249.348</v>
      </c>
      <c r="L14" s="11">
        <v>1279.6469999999999</v>
      </c>
      <c r="M14" s="11">
        <v>1389.9280000000001</v>
      </c>
      <c r="N14" s="11">
        <v>1368.37</v>
      </c>
      <c r="O14" s="11">
        <v>1379.1469999999999</v>
      </c>
      <c r="P14" s="11">
        <v>1240.1499999999999</v>
      </c>
      <c r="Q14" s="11">
        <v>1298.9929999999999</v>
      </c>
      <c r="R14" s="11">
        <v>1103.3799999999999</v>
      </c>
      <c r="S14" s="11">
        <v>1126.0219999999999</v>
      </c>
      <c r="T14" s="11">
        <v>1314.538</v>
      </c>
      <c r="U14" s="11">
        <v>1289.9179999999999</v>
      </c>
      <c r="V14" s="11">
        <v>1307.8249999999998</v>
      </c>
      <c r="W14" s="11">
        <v>1369.4109999999998</v>
      </c>
      <c r="X14" s="11">
        <v>1186.8119999999999</v>
      </c>
      <c r="Y14" s="11">
        <v>1042.451</v>
      </c>
      <c r="Z14" s="11">
        <v>1224.5329999999999</v>
      </c>
      <c r="AA14" s="11">
        <v>1221.0659999999998</v>
      </c>
      <c r="AB14" s="11">
        <v>1321.0420000000001</v>
      </c>
      <c r="AC14" s="11">
        <v>1337.9270000000001</v>
      </c>
      <c r="AD14" s="11">
        <v>1262.71</v>
      </c>
      <c r="AE14" s="11">
        <v>1196.345</v>
      </c>
      <c r="AF14" s="11">
        <v>1056.393</v>
      </c>
      <c r="AG14" s="11"/>
    </row>
    <row r="15" spans="1:38">
      <c r="A15" s="4">
        <f t="shared" si="1"/>
        <v>10</v>
      </c>
      <c r="B15" s="8">
        <v>1149.327</v>
      </c>
      <c r="C15" s="8">
        <v>1240.809</v>
      </c>
      <c r="D15" s="8">
        <v>1174.347</v>
      </c>
      <c r="E15" s="8">
        <v>1100.0590000000002</v>
      </c>
      <c r="F15" s="11">
        <v>1214.864</v>
      </c>
      <c r="G15" s="11">
        <v>1195.0899999999999</v>
      </c>
      <c r="H15" s="11">
        <v>1211.652</v>
      </c>
      <c r="I15" s="11">
        <v>1093.1970000000001</v>
      </c>
      <c r="J15" s="11">
        <v>1215.848</v>
      </c>
      <c r="K15" s="11">
        <v>1251.325</v>
      </c>
      <c r="L15" s="11">
        <v>1299.019</v>
      </c>
      <c r="M15" s="11">
        <v>1344.499</v>
      </c>
      <c r="N15" s="11">
        <v>1292.3789999999999</v>
      </c>
      <c r="O15" s="11">
        <v>1329.471</v>
      </c>
      <c r="P15" s="11">
        <v>1212.22</v>
      </c>
      <c r="Q15" s="11">
        <v>1334.7479999999998</v>
      </c>
      <c r="R15" s="11">
        <v>1139.8869999999999</v>
      </c>
      <c r="S15" s="11">
        <v>1152.4620000000002</v>
      </c>
      <c r="T15" s="11">
        <v>1304.4759999999999</v>
      </c>
      <c r="U15" s="11">
        <v>1246.827</v>
      </c>
      <c r="V15" s="11">
        <v>1283.951</v>
      </c>
      <c r="W15" s="11">
        <v>1346.347</v>
      </c>
      <c r="X15" s="11">
        <v>1212.105</v>
      </c>
      <c r="Y15" s="11">
        <v>1061.9969999999998</v>
      </c>
      <c r="Z15" s="11">
        <v>1234.9730000000002</v>
      </c>
      <c r="AA15" s="11">
        <v>1225.5220000000002</v>
      </c>
      <c r="AB15" s="11">
        <v>1361.9860000000001</v>
      </c>
      <c r="AC15" s="11">
        <v>1360.1659999999999</v>
      </c>
      <c r="AD15" s="11">
        <v>1265.567</v>
      </c>
      <c r="AE15" s="11">
        <v>1172.3410000000001</v>
      </c>
      <c r="AF15" s="11">
        <v>1074.6400000000001</v>
      </c>
      <c r="AG15" s="11"/>
    </row>
    <row r="16" spans="1:38">
      <c r="A16" s="4">
        <f t="shared" si="1"/>
        <v>11</v>
      </c>
      <c r="B16" s="8">
        <v>1178.0880000000002</v>
      </c>
      <c r="C16" s="8">
        <v>1168.9080000000001</v>
      </c>
      <c r="D16" s="8">
        <v>1178.0459999999998</v>
      </c>
      <c r="E16" s="8">
        <v>1063.894</v>
      </c>
      <c r="F16" s="11">
        <v>1150.6780000000001</v>
      </c>
      <c r="G16" s="11">
        <v>1182.7560000000001</v>
      </c>
      <c r="H16" s="11">
        <v>1217.7839999999999</v>
      </c>
      <c r="I16" s="11">
        <v>1099.5390000000002</v>
      </c>
      <c r="J16" s="11">
        <v>1168.3389999999999</v>
      </c>
      <c r="K16" s="11">
        <v>1208.5929999999998</v>
      </c>
      <c r="L16" s="11">
        <v>1302.5710000000001</v>
      </c>
      <c r="M16" s="11">
        <v>1299.6879999999999</v>
      </c>
      <c r="N16" s="11">
        <v>1224.6500000000001</v>
      </c>
      <c r="O16" s="11">
        <v>1299.3609999999999</v>
      </c>
      <c r="P16" s="11">
        <v>1194.5340000000001</v>
      </c>
      <c r="Q16" s="11">
        <v>1352.876</v>
      </c>
      <c r="R16" s="11">
        <v>1162.2750000000001</v>
      </c>
      <c r="S16" s="11">
        <v>1143.6690000000001</v>
      </c>
      <c r="T16" s="11">
        <v>1276.569</v>
      </c>
      <c r="U16" s="11">
        <v>1194.49</v>
      </c>
      <c r="V16" s="11">
        <v>1255.5729999999999</v>
      </c>
      <c r="W16" s="11">
        <v>1362.7449999999999</v>
      </c>
      <c r="X16" s="11">
        <v>1210.4749999999999</v>
      </c>
      <c r="Y16" s="11">
        <v>1078.19</v>
      </c>
      <c r="Z16" s="11">
        <v>1236.6550000000002</v>
      </c>
      <c r="AA16" s="11">
        <v>1216.4560000000001</v>
      </c>
      <c r="AB16" s="11">
        <v>1358.0740000000001</v>
      </c>
      <c r="AC16" s="11">
        <v>1346.7279999999998</v>
      </c>
      <c r="AD16" s="11">
        <v>1258.8</v>
      </c>
      <c r="AE16" s="11">
        <v>1169.732</v>
      </c>
      <c r="AF16" s="11">
        <v>1087.2370000000001</v>
      </c>
      <c r="AG16" s="11"/>
    </row>
    <row r="17" spans="1:33">
      <c r="A17" s="4">
        <f t="shared" si="1"/>
        <v>12</v>
      </c>
      <c r="B17" s="8">
        <v>1195.7559999999999</v>
      </c>
      <c r="C17" s="8">
        <v>1118.8480000000002</v>
      </c>
      <c r="D17" s="8">
        <v>1185.72</v>
      </c>
      <c r="E17" s="8">
        <v>1053.0619999999999</v>
      </c>
      <c r="F17" s="11">
        <v>1116.4840000000002</v>
      </c>
      <c r="G17" s="11">
        <v>1151.028</v>
      </c>
      <c r="H17" s="11">
        <v>1217.1759999999999</v>
      </c>
      <c r="I17" s="11">
        <v>1065.9110000000001</v>
      </c>
      <c r="J17" s="11">
        <v>1125.5139999999999</v>
      </c>
      <c r="K17" s="11">
        <v>1161.9680000000001</v>
      </c>
      <c r="L17" s="11">
        <v>1308.5459999999998</v>
      </c>
      <c r="M17" s="11">
        <v>1247.364</v>
      </c>
      <c r="N17" s="11">
        <v>1199.0520000000001</v>
      </c>
      <c r="O17" s="11">
        <v>1259.588</v>
      </c>
      <c r="P17" s="11">
        <v>1187.6690000000001</v>
      </c>
      <c r="Q17" s="11">
        <v>1371.3040000000001</v>
      </c>
      <c r="R17" s="11">
        <v>1177.655</v>
      </c>
      <c r="S17" s="11">
        <v>1161.174</v>
      </c>
      <c r="T17" s="11">
        <v>1242.5120000000002</v>
      </c>
      <c r="U17" s="11">
        <v>1170.8579999999999</v>
      </c>
      <c r="V17" s="11">
        <v>1203.8340000000001</v>
      </c>
      <c r="W17" s="11">
        <v>1325.4259999999999</v>
      </c>
      <c r="X17" s="11">
        <v>1165.875</v>
      </c>
      <c r="Y17" s="11">
        <v>1077.4759999999999</v>
      </c>
      <c r="Z17" s="11">
        <v>1224.742</v>
      </c>
      <c r="AA17" s="11">
        <v>1188.769</v>
      </c>
      <c r="AB17" s="11">
        <v>1277.8890000000001</v>
      </c>
      <c r="AC17" s="11">
        <v>1327.711</v>
      </c>
      <c r="AD17" s="11">
        <v>1237.4289999999999</v>
      </c>
      <c r="AE17" s="11">
        <v>1150.7800000000002</v>
      </c>
      <c r="AF17" s="11">
        <v>1103.8630000000001</v>
      </c>
      <c r="AG17" s="11"/>
    </row>
    <row r="18" spans="1:33">
      <c r="A18" s="4">
        <f t="shared" si="1"/>
        <v>13</v>
      </c>
      <c r="B18" s="8">
        <v>1185.329</v>
      </c>
      <c r="C18" s="8">
        <v>1071.3140000000001</v>
      </c>
      <c r="D18" s="8">
        <v>1193.5340000000001</v>
      </c>
      <c r="E18" s="8">
        <v>1054.992</v>
      </c>
      <c r="F18" s="11">
        <v>1104.857</v>
      </c>
      <c r="G18" s="11">
        <v>1127.442</v>
      </c>
      <c r="H18" s="11">
        <v>1212.789</v>
      </c>
      <c r="I18" s="11">
        <v>1090.473</v>
      </c>
      <c r="J18" s="11">
        <v>1107.856</v>
      </c>
      <c r="K18" s="11">
        <v>1152.6579999999999</v>
      </c>
      <c r="L18" s="11">
        <v>1312.607</v>
      </c>
      <c r="M18" s="11">
        <v>1228.7090000000001</v>
      </c>
      <c r="N18" s="11">
        <v>1195.1860000000001</v>
      </c>
      <c r="O18" s="11">
        <v>1268.787</v>
      </c>
      <c r="P18" s="11">
        <v>1184.184</v>
      </c>
      <c r="Q18" s="11">
        <v>1371.2449999999999</v>
      </c>
      <c r="R18" s="11">
        <v>1164.799</v>
      </c>
      <c r="S18" s="11">
        <v>1148.1469999999999</v>
      </c>
      <c r="T18" s="11">
        <v>1225.6390000000001</v>
      </c>
      <c r="U18" s="11">
        <v>1160.634</v>
      </c>
      <c r="V18" s="11">
        <v>1162.2640000000001</v>
      </c>
      <c r="W18" s="11">
        <v>1286.328</v>
      </c>
      <c r="X18" s="11">
        <v>1112.78</v>
      </c>
      <c r="Y18" s="11">
        <v>1085.885</v>
      </c>
      <c r="Z18" s="11">
        <v>1180.5279999999998</v>
      </c>
      <c r="AA18" s="11">
        <v>1201.5379999999998</v>
      </c>
      <c r="AB18" s="11">
        <v>1228.644</v>
      </c>
      <c r="AC18" s="11">
        <v>1331.5830000000001</v>
      </c>
      <c r="AD18" s="11">
        <v>1216.3139999999999</v>
      </c>
      <c r="AE18" s="11">
        <v>1111.809</v>
      </c>
      <c r="AF18" s="11">
        <v>1105.4680000000001</v>
      </c>
      <c r="AG18" s="11"/>
    </row>
    <row r="19" spans="1:33">
      <c r="A19" s="4">
        <f t="shared" si="1"/>
        <v>14</v>
      </c>
      <c r="B19" s="8">
        <v>1197.27</v>
      </c>
      <c r="C19" s="8">
        <v>1107.327</v>
      </c>
      <c r="D19" s="8">
        <v>1170.538</v>
      </c>
      <c r="E19" s="8">
        <v>1070.989</v>
      </c>
      <c r="F19" s="11">
        <v>1128.8239999999998</v>
      </c>
      <c r="G19" s="11">
        <v>1129.8910000000001</v>
      </c>
      <c r="H19" s="11">
        <v>1203.575</v>
      </c>
      <c r="I19" s="11">
        <v>1114.2349999999999</v>
      </c>
      <c r="J19" s="11">
        <v>1111.961</v>
      </c>
      <c r="K19" s="11">
        <v>1164.9269999999999</v>
      </c>
      <c r="L19" s="11">
        <v>1309.355</v>
      </c>
      <c r="M19" s="11">
        <v>1249.097</v>
      </c>
      <c r="N19" s="11">
        <v>1223.0160000000001</v>
      </c>
      <c r="O19" s="11">
        <v>1302.953</v>
      </c>
      <c r="P19" s="11">
        <v>1214.0040000000001</v>
      </c>
      <c r="Q19" s="11">
        <v>1345.6650000000002</v>
      </c>
      <c r="R19" s="11">
        <v>1144.5430000000001</v>
      </c>
      <c r="S19" s="11">
        <v>1152.1009999999999</v>
      </c>
      <c r="T19" s="11">
        <v>1221.2090000000001</v>
      </c>
      <c r="U19" s="11">
        <v>1161.3900000000001</v>
      </c>
      <c r="V19" s="11">
        <v>1163.663</v>
      </c>
      <c r="W19" s="11">
        <v>1305.5930000000001</v>
      </c>
      <c r="X19" s="11">
        <v>1069.29</v>
      </c>
      <c r="Y19" s="11">
        <v>1091.4480000000001</v>
      </c>
      <c r="Z19" s="11">
        <v>1132.4759999999999</v>
      </c>
      <c r="AA19" s="11">
        <v>1210.8480000000002</v>
      </c>
      <c r="AB19" s="11">
        <v>1262.087</v>
      </c>
      <c r="AC19" s="11">
        <v>1344.4970000000001</v>
      </c>
      <c r="AD19" s="11">
        <v>1211.7729999999999</v>
      </c>
      <c r="AE19" s="11">
        <v>1095.2269999999999</v>
      </c>
      <c r="AF19" s="11">
        <v>1099.3139999999999</v>
      </c>
      <c r="AG19" s="11"/>
    </row>
    <row r="20" spans="1:33">
      <c r="A20" s="4">
        <f t="shared" si="1"/>
        <v>15</v>
      </c>
      <c r="B20" s="8">
        <v>1225.6279999999999</v>
      </c>
      <c r="C20" s="8">
        <v>1135.325</v>
      </c>
      <c r="D20" s="8">
        <v>1166.0730000000001</v>
      </c>
      <c r="E20" s="8">
        <v>1140.8120000000001</v>
      </c>
      <c r="F20" s="11">
        <v>1165.1130000000001</v>
      </c>
      <c r="G20" s="11">
        <v>1151.23</v>
      </c>
      <c r="H20" s="11">
        <v>1211.9770000000001</v>
      </c>
      <c r="I20" s="11">
        <v>1129.298</v>
      </c>
      <c r="J20" s="11">
        <v>1169.1450000000002</v>
      </c>
      <c r="K20" s="11">
        <v>1203.155</v>
      </c>
      <c r="L20" s="11">
        <v>1334.6190000000001</v>
      </c>
      <c r="M20" s="11">
        <v>1312.4859999999999</v>
      </c>
      <c r="N20" s="11">
        <v>1267.9159999999999</v>
      </c>
      <c r="O20" s="11">
        <v>1301.5369999999998</v>
      </c>
      <c r="P20" s="11">
        <v>1233.924</v>
      </c>
      <c r="Q20" s="11">
        <v>1346.345</v>
      </c>
      <c r="R20" s="11">
        <v>1128.9499999999998</v>
      </c>
      <c r="S20" s="11">
        <v>1176.0029999999999</v>
      </c>
      <c r="T20" s="11">
        <v>1259.3889999999999</v>
      </c>
      <c r="U20" s="11">
        <v>1211.0349999999999</v>
      </c>
      <c r="V20" s="11">
        <v>1203.7700000000002</v>
      </c>
      <c r="W20" s="11">
        <v>1299.8780000000002</v>
      </c>
      <c r="X20" s="11">
        <v>1034.9969999999998</v>
      </c>
      <c r="Y20" s="11">
        <v>1127.827</v>
      </c>
      <c r="Z20" s="11">
        <v>1140.731</v>
      </c>
      <c r="AA20" s="11">
        <v>1254.9959999999999</v>
      </c>
      <c r="AB20" s="11">
        <v>1308.527</v>
      </c>
      <c r="AC20" s="11">
        <v>1356.7909999999999</v>
      </c>
      <c r="AD20" s="11">
        <v>1215.6299999999999</v>
      </c>
      <c r="AE20" s="11">
        <v>1099.423</v>
      </c>
      <c r="AF20" s="11">
        <v>1102.184</v>
      </c>
      <c r="AG20" s="11"/>
    </row>
    <row r="21" spans="1:33">
      <c r="A21" s="4">
        <f t="shared" si="1"/>
        <v>16</v>
      </c>
      <c r="B21" s="8">
        <v>1263.508</v>
      </c>
      <c r="C21" s="8">
        <v>1203.402</v>
      </c>
      <c r="D21" s="8">
        <v>1164.9739999999999</v>
      </c>
      <c r="E21" s="8">
        <v>1212.681</v>
      </c>
      <c r="F21" s="11">
        <v>1213.915</v>
      </c>
      <c r="G21" s="11">
        <v>1182.3420000000001</v>
      </c>
      <c r="H21" s="11">
        <v>1227.4590000000001</v>
      </c>
      <c r="I21" s="11">
        <v>1181.944</v>
      </c>
      <c r="J21" s="11">
        <v>1219.9159999999999</v>
      </c>
      <c r="K21" s="11">
        <v>1258.8019999999999</v>
      </c>
      <c r="L21" s="11">
        <v>1365.643</v>
      </c>
      <c r="M21" s="11">
        <v>1340.5140000000001</v>
      </c>
      <c r="N21" s="11">
        <v>1320.1029999999998</v>
      </c>
      <c r="O21" s="11">
        <v>1327.0330000000001</v>
      </c>
      <c r="P21" s="11">
        <v>1265.2660000000001</v>
      </c>
      <c r="Q21" s="11">
        <v>1346.9180000000001</v>
      </c>
      <c r="R21" s="11">
        <v>1141.4540000000002</v>
      </c>
      <c r="S21" s="11">
        <v>1208.2809999999999</v>
      </c>
      <c r="T21" s="11">
        <v>1289.5509999999999</v>
      </c>
      <c r="U21" s="11">
        <v>1257.3789999999999</v>
      </c>
      <c r="V21" s="11">
        <v>1254.1930000000002</v>
      </c>
      <c r="W21" s="11">
        <v>1302.08</v>
      </c>
      <c r="X21" s="11">
        <v>1025.2439999999999</v>
      </c>
      <c r="Y21" s="11">
        <v>1181.4390000000001</v>
      </c>
      <c r="Z21" s="11">
        <v>1179.855</v>
      </c>
      <c r="AA21" s="11">
        <v>1285.9889999999998</v>
      </c>
      <c r="AB21" s="11">
        <v>1346.8520000000001</v>
      </c>
      <c r="AC21" s="11">
        <v>1357.8520000000001</v>
      </c>
      <c r="AD21" s="11">
        <v>1238.3589999999999</v>
      </c>
      <c r="AE21" s="11">
        <v>1142.596</v>
      </c>
      <c r="AF21" s="11">
        <v>1127.6390000000001</v>
      </c>
      <c r="AG21" s="11"/>
    </row>
    <row r="22" spans="1:33">
      <c r="A22" s="4">
        <f t="shared" si="1"/>
        <v>17</v>
      </c>
      <c r="B22" s="8">
        <v>1321.2850000000001</v>
      </c>
      <c r="C22" s="8">
        <v>1267.2070000000001</v>
      </c>
      <c r="D22" s="8">
        <v>1202.4829999999999</v>
      </c>
      <c r="E22" s="8">
        <v>1305.5629999999999</v>
      </c>
      <c r="F22" s="11">
        <v>1289.825</v>
      </c>
      <c r="G22" s="11">
        <v>1254.393</v>
      </c>
      <c r="H22" s="11">
        <v>1267.6519999999998</v>
      </c>
      <c r="I22" s="11">
        <v>1275.577</v>
      </c>
      <c r="J22" s="11">
        <v>1301.4099999999999</v>
      </c>
      <c r="K22" s="11">
        <v>1369.114</v>
      </c>
      <c r="L22" s="11">
        <v>1436.9440000000002</v>
      </c>
      <c r="M22" s="11">
        <v>1429.778</v>
      </c>
      <c r="N22" s="11">
        <v>1399.616</v>
      </c>
      <c r="O22" s="11">
        <v>1388.67</v>
      </c>
      <c r="P22" s="11">
        <v>1317.905</v>
      </c>
      <c r="Q22" s="11">
        <v>1397.4470000000001</v>
      </c>
      <c r="R22" s="11">
        <v>1221.002</v>
      </c>
      <c r="S22" s="11">
        <v>1306.4290000000001</v>
      </c>
      <c r="T22" s="11">
        <v>1390.9559999999999</v>
      </c>
      <c r="U22" s="11">
        <v>1351.607</v>
      </c>
      <c r="V22" s="11">
        <v>1349.1610000000001</v>
      </c>
      <c r="W22" s="11">
        <v>1374.7329999999999</v>
      </c>
      <c r="X22" s="11">
        <v>1037.6220000000001</v>
      </c>
      <c r="Y22" s="11">
        <v>1224.991</v>
      </c>
      <c r="Z22" s="11">
        <v>1243.431</v>
      </c>
      <c r="AA22" s="11">
        <v>1379.1410000000001</v>
      </c>
      <c r="AB22" s="11">
        <v>1409.0429999999999</v>
      </c>
      <c r="AC22" s="11">
        <v>1398.575</v>
      </c>
      <c r="AD22" s="11">
        <v>1304.711</v>
      </c>
      <c r="AE22" s="11">
        <v>1209.6089999999999</v>
      </c>
      <c r="AF22" s="11">
        <v>1179.6090000000002</v>
      </c>
      <c r="AG22" s="11"/>
    </row>
    <row r="23" spans="1:33">
      <c r="A23" s="4">
        <f t="shared" si="1"/>
        <v>18</v>
      </c>
      <c r="B23" s="8">
        <v>1368.9860000000001</v>
      </c>
      <c r="C23" s="8">
        <v>1311.6410000000001</v>
      </c>
      <c r="D23" s="8">
        <v>1202.5330000000001</v>
      </c>
      <c r="E23" s="8">
        <v>1351.9530000000002</v>
      </c>
      <c r="F23" s="11">
        <v>1351.028</v>
      </c>
      <c r="G23" s="11">
        <v>1296.93</v>
      </c>
      <c r="H23" s="11">
        <v>1285.6339999999998</v>
      </c>
      <c r="I23" s="11">
        <v>1340.125</v>
      </c>
      <c r="J23" s="11">
        <v>1343.8219999999999</v>
      </c>
      <c r="K23" s="11">
        <v>1389.5050000000001</v>
      </c>
      <c r="L23" s="11">
        <v>1456.604</v>
      </c>
      <c r="M23" s="11">
        <v>1472.9879999999998</v>
      </c>
      <c r="N23" s="11">
        <v>1427.3029999999999</v>
      </c>
      <c r="O23" s="11">
        <v>1422.002</v>
      </c>
      <c r="P23" s="11">
        <v>1362.367</v>
      </c>
      <c r="Q23" s="11">
        <v>1395.277</v>
      </c>
      <c r="R23" s="11">
        <v>1248.9940000000001</v>
      </c>
      <c r="S23" s="11">
        <v>1353.74</v>
      </c>
      <c r="T23" s="11">
        <v>1437.0119999999999</v>
      </c>
      <c r="U23" s="11">
        <v>1404.403</v>
      </c>
      <c r="V23" s="11">
        <v>1402.72</v>
      </c>
      <c r="W23" s="11">
        <v>1402.9940000000001</v>
      </c>
      <c r="X23" s="11">
        <v>1042.864</v>
      </c>
      <c r="Y23" s="11">
        <v>1238.3329999999999</v>
      </c>
      <c r="Z23" s="11">
        <v>1271.317</v>
      </c>
      <c r="AA23" s="11">
        <v>1412.575</v>
      </c>
      <c r="AB23" s="11">
        <v>1434.472</v>
      </c>
      <c r="AC23" s="11">
        <v>1420.4590000000001</v>
      </c>
      <c r="AD23" s="11">
        <v>1357.1849999999999</v>
      </c>
      <c r="AE23" s="11">
        <v>1248.184</v>
      </c>
      <c r="AF23" s="11">
        <v>1188.5700000000002</v>
      </c>
      <c r="AG23" s="11"/>
    </row>
    <row r="24" spans="1:33">
      <c r="A24" s="4">
        <f t="shared" si="1"/>
        <v>19</v>
      </c>
      <c r="B24" s="8">
        <v>1351.6870000000001</v>
      </c>
      <c r="C24" s="8">
        <v>1272.338</v>
      </c>
      <c r="D24" s="8">
        <v>1161.9499999999998</v>
      </c>
      <c r="E24" s="8">
        <v>1314.607</v>
      </c>
      <c r="F24" s="11">
        <v>1329.4650000000001</v>
      </c>
      <c r="G24" s="11">
        <v>1250.827</v>
      </c>
      <c r="H24" s="11">
        <v>1241.933</v>
      </c>
      <c r="I24" s="11">
        <v>1312.752</v>
      </c>
      <c r="J24" s="11">
        <v>1315.056</v>
      </c>
      <c r="K24" s="11">
        <v>1338.952</v>
      </c>
      <c r="L24" s="11">
        <v>1425.0720000000001</v>
      </c>
      <c r="M24" s="11">
        <v>1457.585</v>
      </c>
      <c r="N24" s="11">
        <v>1418.258</v>
      </c>
      <c r="O24" s="11">
        <v>1401.0620000000001</v>
      </c>
      <c r="P24" s="11">
        <v>1337.7450000000001</v>
      </c>
      <c r="Q24" s="11">
        <v>1350.8049999999998</v>
      </c>
      <c r="R24" s="11">
        <v>1226.019</v>
      </c>
      <c r="S24" s="11">
        <v>1331.0449999999998</v>
      </c>
      <c r="T24" s="11">
        <v>1402.8969999999999</v>
      </c>
      <c r="U24" s="11">
        <v>1386.2650000000001</v>
      </c>
      <c r="V24" s="11">
        <v>1395.885</v>
      </c>
      <c r="W24" s="11">
        <v>1370.6559999999999</v>
      </c>
      <c r="X24" s="11">
        <v>1000.7859999999999</v>
      </c>
      <c r="Y24" s="11">
        <v>1205.7420000000002</v>
      </c>
      <c r="Z24" s="11">
        <v>1251.691</v>
      </c>
      <c r="AA24" s="11">
        <v>1372.5029999999999</v>
      </c>
      <c r="AB24" s="11">
        <v>1411.1369999999999</v>
      </c>
      <c r="AC24" s="11">
        <v>1378.3919999999998</v>
      </c>
      <c r="AD24" s="11">
        <v>1331.8430000000001</v>
      </c>
      <c r="AE24" s="11">
        <v>1207.0129999999999</v>
      </c>
      <c r="AF24" s="11">
        <v>1138.7049999999999</v>
      </c>
      <c r="AG24" s="11"/>
    </row>
    <row r="25" spans="1:33">
      <c r="A25" s="4">
        <f t="shared" si="1"/>
        <v>20</v>
      </c>
      <c r="B25" s="8">
        <v>1319.0880000000002</v>
      </c>
      <c r="C25" s="8">
        <v>1246.5920000000001</v>
      </c>
      <c r="D25" s="8">
        <v>1112.3790000000001</v>
      </c>
      <c r="E25" s="8">
        <v>1276.4219999999998</v>
      </c>
      <c r="F25" s="11">
        <v>1282.6510000000001</v>
      </c>
      <c r="G25" s="11">
        <v>1199.8389999999999</v>
      </c>
      <c r="H25" s="11">
        <v>1194.1120000000001</v>
      </c>
      <c r="I25" s="11">
        <v>1277.4899999999998</v>
      </c>
      <c r="J25" s="11">
        <v>1284.4659999999999</v>
      </c>
      <c r="K25" s="11">
        <v>1313.991</v>
      </c>
      <c r="L25" s="11">
        <v>1390.4490000000001</v>
      </c>
      <c r="M25" s="11">
        <v>1412.68</v>
      </c>
      <c r="N25" s="11">
        <v>1378.9730000000002</v>
      </c>
      <c r="O25" s="11">
        <v>1376.9759999999999</v>
      </c>
      <c r="P25" s="11">
        <v>1298.9829999999999</v>
      </c>
      <c r="Q25" s="11">
        <v>1284.5999999999999</v>
      </c>
      <c r="R25" s="11">
        <v>1191.518</v>
      </c>
      <c r="S25" s="11">
        <v>1285.701</v>
      </c>
      <c r="T25" s="11">
        <v>1356.778</v>
      </c>
      <c r="U25" s="11">
        <v>1342.991</v>
      </c>
      <c r="V25" s="11">
        <v>1368.9880000000001</v>
      </c>
      <c r="W25" s="11">
        <v>1334.412</v>
      </c>
      <c r="X25" s="11">
        <v>951.19799999999998</v>
      </c>
      <c r="Y25" s="11">
        <v>1190.0550000000001</v>
      </c>
      <c r="Z25" s="11">
        <v>1227.0709999999999</v>
      </c>
      <c r="AA25" s="11">
        <v>1317.3319999999999</v>
      </c>
      <c r="AB25" s="11">
        <v>1367.164</v>
      </c>
      <c r="AC25" s="11">
        <v>1327.4889999999998</v>
      </c>
      <c r="AD25" s="11">
        <v>1283.375</v>
      </c>
      <c r="AE25" s="11">
        <v>1167.077</v>
      </c>
      <c r="AF25" s="11">
        <v>1074.2919999999999</v>
      </c>
      <c r="AG25" s="11"/>
    </row>
    <row r="26" spans="1:33">
      <c r="A26" s="4">
        <f t="shared" si="1"/>
        <v>21</v>
      </c>
      <c r="B26" s="8">
        <v>1258.829</v>
      </c>
      <c r="C26" s="8">
        <v>1187.479</v>
      </c>
      <c r="D26" s="8">
        <v>1068.2</v>
      </c>
      <c r="E26" s="8">
        <v>1216.5650000000001</v>
      </c>
      <c r="F26" s="11">
        <v>1207.768</v>
      </c>
      <c r="G26" s="11">
        <v>1128.066</v>
      </c>
      <c r="H26" s="11">
        <v>1146.222</v>
      </c>
      <c r="I26" s="11">
        <v>1218.327</v>
      </c>
      <c r="J26" s="11">
        <v>1240.1590000000001</v>
      </c>
      <c r="K26" s="11">
        <v>1264.414</v>
      </c>
      <c r="L26" s="11">
        <v>1332.9869999999999</v>
      </c>
      <c r="M26" s="11">
        <v>1360.0639999999999</v>
      </c>
      <c r="N26" s="11">
        <v>1327.076</v>
      </c>
      <c r="O26" s="11">
        <v>1324.854</v>
      </c>
      <c r="P26" s="11">
        <v>1234.4650000000001</v>
      </c>
      <c r="Q26" s="11">
        <v>1229.258</v>
      </c>
      <c r="R26" s="11">
        <v>1135.729</v>
      </c>
      <c r="S26" s="11">
        <v>1237.8889999999999</v>
      </c>
      <c r="T26" s="11">
        <v>1307.6320000000001</v>
      </c>
      <c r="U26" s="11">
        <v>1287.2729999999999</v>
      </c>
      <c r="V26" s="11">
        <v>1339.12</v>
      </c>
      <c r="W26" s="11">
        <v>1298.8309999999999</v>
      </c>
      <c r="X26" s="11">
        <v>926.51700000000005</v>
      </c>
      <c r="Y26" s="11">
        <v>1164.442</v>
      </c>
      <c r="Z26" s="11">
        <v>1196.8150000000001</v>
      </c>
      <c r="AA26" s="11">
        <v>1256.413</v>
      </c>
      <c r="AB26" s="11">
        <v>1315.5360000000001</v>
      </c>
      <c r="AC26" s="11">
        <v>1266.684</v>
      </c>
      <c r="AD26" s="11">
        <v>1230.953</v>
      </c>
      <c r="AE26" s="11">
        <v>1119.748</v>
      </c>
      <c r="AF26" s="11">
        <v>1024.3890000000001</v>
      </c>
      <c r="AG26" s="11"/>
    </row>
    <row r="27" spans="1:33">
      <c r="A27" s="4">
        <f t="shared" si="1"/>
        <v>22</v>
      </c>
      <c r="B27" s="8">
        <v>1198.356</v>
      </c>
      <c r="C27" s="8">
        <v>1128.2420000000002</v>
      </c>
      <c r="D27" s="8">
        <v>1025.423</v>
      </c>
      <c r="E27" s="8">
        <v>1145.25</v>
      </c>
      <c r="F27" s="11">
        <v>1120.7059999999999</v>
      </c>
      <c r="G27" s="11">
        <v>1063.6879999999999</v>
      </c>
      <c r="H27" s="11">
        <v>1073.481</v>
      </c>
      <c r="I27" s="11">
        <v>1151.931</v>
      </c>
      <c r="J27" s="11">
        <v>1181.52</v>
      </c>
      <c r="K27" s="11">
        <v>1201.9950000000001</v>
      </c>
      <c r="L27" s="11">
        <v>1267.883</v>
      </c>
      <c r="M27" s="11">
        <v>1284.6699999999998</v>
      </c>
      <c r="N27" s="11">
        <v>1252.8989999999999</v>
      </c>
      <c r="O27" s="11">
        <v>1202.2269999999999</v>
      </c>
      <c r="P27" s="11">
        <v>1160.7280000000001</v>
      </c>
      <c r="Q27" s="11">
        <v>1162.5319999999999</v>
      </c>
      <c r="R27" s="11">
        <v>1071.6380000000001</v>
      </c>
      <c r="S27" s="11">
        <v>1152.184</v>
      </c>
      <c r="T27" s="11">
        <v>1222.258</v>
      </c>
      <c r="U27" s="11">
        <v>1207.768</v>
      </c>
      <c r="V27" s="11">
        <v>1278.354</v>
      </c>
      <c r="W27" s="11">
        <v>1226.866</v>
      </c>
      <c r="X27" s="11">
        <v>889.71400000000006</v>
      </c>
      <c r="Y27" s="11">
        <v>1134.4079999999999</v>
      </c>
      <c r="Z27" s="11">
        <v>1153.0149999999999</v>
      </c>
      <c r="AA27" s="11">
        <v>1189.884</v>
      </c>
      <c r="AB27" s="11">
        <v>1244.9019999999998</v>
      </c>
      <c r="AC27" s="11">
        <v>1186.6130000000001</v>
      </c>
      <c r="AD27" s="11">
        <v>1169.568</v>
      </c>
      <c r="AE27" s="11">
        <v>1061.1510000000001</v>
      </c>
      <c r="AF27" s="11">
        <v>967.76199999999994</v>
      </c>
      <c r="AG27" s="11"/>
    </row>
    <row r="28" spans="1:33">
      <c r="A28" s="4">
        <f t="shared" si="1"/>
        <v>23</v>
      </c>
      <c r="B28" s="8">
        <v>1097.0150000000001</v>
      </c>
      <c r="C28" s="8">
        <v>1070.1320000000001</v>
      </c>
      <c r="D28" s="8">
        <v>967.43899999999996</v>
      </c>
      <c r="E28" s="8">
        <v>1065.2929999999999</v>
      </c>
      <c r="F28" s="11">
        <v>1020.5039999999999</v>
      </c>
      <c r="G28" s="11">
        <v>977.51099999999997</v>
      </c>
      <c r="H28" s="11">
        <v>971.76499999999999</v>
      </c>
      <c r="I28" s="11">
        <v>1075.3570000000002</v>
      </c>
      <c r="J28" s="11">
        <v>1117.778</v>
      </c>
      <c r="K28" s="11">
        <v>1160.18</v>
      </c>
      <c r="L28" s="11">
        <v>1179.9459999999999</v>
      </c>
      <c r="M28" s="11">
        <v>1202.953</v>
      </c>
      <c r="N28" s="11">
        <v>1182.9180000000001</v>
      </c>
      <c r="O28" s="11">
        <v>1120.0899999999999</v>
      </c>
      <c r="P28" s="11">
        <v>1093.6090000000002</v>
      </c>
      <c r="Q28" s="11">
        <v>1051.7840000000001</v>
      </c>
      <c r="R28" s="11">
        <v>1014.747</v>
      </c>
      <c r="S28" s="11">
        <v>1079.923</v>
      </c>
      <c r="T28" s="11">
        <v>1135.7809999999999</v>
      </c>
      <c r="U28" s="11">
        <v>1135.579</v>
      </c>
      <c r="V28" s="11">
        <v>1183.298</v>
      </c>
      <c r="W28" s="11">
        <v>1108.3290000000002</v>
      </c>
      <c r="X28" s="11">
        <v>846.48599999999999</v>
      </c>
      <c r="Y28" s="11">
        <v>1089.924</v>
      </c>
      <c r="Z28" s="11">
        <v>1090.2359999999999</v>
      </c>
      <c r="AA28" s="11">
        <v>1113.239</v>
      </c>
      <c r="AB28" s="11">
        <v>1189.9969999999998</v>
      </c>
      <c r="AC28" s="11">
        <v>1119.29</v>
      </c>
      <c r="AD28" s="11">
        <v>1102.1849999999999</v>
      </c>
      <c r="AE28" s="11">
        <v>1005.234</v>
      </c>
      <c r="AF28" s="11">
        <v>933.08999999999992</v>
      </c>
      <c r="AG28" s="11"/>
    </row>
    <row r="29" spans="1:33">
      <c r="A29" s="4">
        <f t="shared" si="1"/>
        <v>24</v>
      </c>
      <c r="B29" s="8">
        <v>1035.614</v>
      </c>
      <c r="C29" s="8">
        <v>1014.957</v>
      </c>
      <c r="D29" s="8">
        <v>922.58299999999997</v>
      </c>
      <c r="E29" s="8">
        <v>1018.649</v>
      </c>
      <c r="F29" s="11">
        <v>976.22</v>
      </c>
      <c r="G29" s="11">
        <v>917.024</v>
      </c>
      <c r="H29" s="11">
        <v>909.98699999999997</v>
      </c>
      <c r="I29" s="11">
        <v>1021.095</v>
      </c>
      <c r="J29" s="11">
        <v>1068.9940000000001</v>
      </c>
      <c r="K29" s="11">
        <v>1110.068</v>
      </c>
      <c r="L29" s="11">
        <v>1111.8220000000001</v>
      </c>
      <c r="M29" s="11">
        <v>1145.1370000000002</v>
      </c>
      <c r="N29" s="11">
        <v>1125.914</v>
      </c>
      <c r="O29" s="11">
        <v>1030.134</v>
      </c>
      <c r="P29" s="11">
        <v>1026.0360000000001</v>
      </c>
      <c r="Q29" s="11">
        <v>987.08600000000001</v>
      </c>
      <c r="R29" s="11">
        <v>952.33199999999999</v>
      </c>
      <c r="S29" s="11">
        <v>1027.6849999999999</v>
      </c>
      <c r="T29" s="11">
        <v>1079.1890000000001</v>
      </c>
      <c r="U29" s="11">
        <v>1037.5840000000001</v>
      </c>
      <c r="V29" s="11">
        <v>1118.0309999999999</v>
      </c>
      <c r="W29" s="11">
        <v>1035.3700000000001</v>
      </c>
      <c r="X29" s="11">
        <v>816.21600000000001</v>
      </c>
      <c r="Y29" s="11">
        <v>1042.6429999999998</v>
      </c>
      <c r="Z29" s="11">
        <v>1035.374</v>
      </c>
      <c r="AA29" s="11">
        <v>1038.3589999999999</v>
      </c>
      <c r="AB29" s="11">
        <v>1133.847</v>
      </c>
      <c r="AC29" s="11">
        <v>1063.883</v>
      </c>
      <c r="AD29" s="11">
        <v>1019.288</v>
      </c>
      <c r="AE29" s="11">
        <v>974.56999999999994</v>
      </c>
      <c r="AF29" s="11">
        <v>910.851</v>
      </c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1368.9860000000001</v>
      </c>
      <c r="C31" s="11">
        <f t="shared" si="2"/>
        <v>1311.6410000000001</v>
      </c>
      <c r="D31" s="11">
        <f t="shared" si="2"/>
        <v>1202.5330000000001</v>
      </c>
      <c r="E31" s="11">
        <f t="shared" si="2"/>
        <v>1351.9530000000002</v>
      </c>
      <c r="F31" s="11">
        <f t="shared" si="2"/>
        <v>1351.028</v>
      </c>
      <c r="G31" s="11">
        <f t="shared" si="2"/>
        <v>1296.93</v>
      </c>
      <c r="H31" s="11">
        <f t="shared" si="2"/>
        <v>1285.6339999999998</v>
      </c>
      <c r="I31" s="11">
        <f t="shared" si="2"/>
        <v>1340.125</v>
      </c>
      <c r="J31" s="11">
        <f t="shared" si="2"/>
        <v>1343.8219999999999</v>
      </c>
      <c r="K31" s="11">
        <f t="shared" si="2"/>
        <v>1389.5050000000001</v>
      </c>
      <c r="L31" s="11">
        <f t="shared" si="2"/>
        <v>1456.604</v>
      </c>
      <c r="M31" s="11">
        <f t="shared" si="2"/>
        <v>1472.9879999999998</v>
      </c>
      <c r="N31" s="11">
        <f t="shared" si="2"/>
        <v>1427.3029999999999</v>
      </c>
      <c r="O31" s="11">
        <f t="shared" si="2"/>
        <v>1422.002</v>
      </c>
      <c r="P31" s="11">
        <f t="shared" si="2"/>
        <v>1362.367</v>
      </c>
      <c r="Q31" s="11">
        <f t="shared" si="2"/>
        <v>1397.4470000000001</v>
      </c>
      <c r="R31" s="11">
        <f t="shared" si="2"/>
        <v>1248.9940000000001</v>
      </c>
      <c r="S31" s="11">
        <f t="shared" si="2"/>
        <v>1353.74</v>
      </c>
      <c r="T31" s="11">
        <f t="shared" si="2"/>
        <v>1437.0119999999999</v>
      </c>
      <c r="U31" s="11">
        <f t="shared" si="2"/>
        <v>1404.403</v>
      </c>
      <c r="V31" s="11">
        <f t="shared" si="2"/>
        <v>1402.72</v>
      </c>
      <c r="W31" s="11">
        <f t="shared" si="2"/>
        <v>1402.9940000000001</v>
      </c>
      <c r="X31" s="11">
        <f t="shared" si="2"/>
        <v>1212.105</v>
      </c>
      <c r="Y31" s="11">
        <f t="shared" si="2"/>
        <v>1238.3329999999999</v>
      </c>
      <c r="Z31" s="11">
        <f t="shared" si="2"/>
        <v>1271.317</v>
      </c>
      <c r="AA31" s="11">
        <f t="shared" si="2"/>
        <v>1412.575</v>
      </c>
      <c r="AB31" s="11">
        <f t="shared" si="2"/>
        <v>1434.472</v>
      </c>
      <c r="AC31" s="11">
        <f t="shared" si="2"/>
        <v>1420.4590000000001</v>
      </c>
      <c r="AD31" s="11">
        <f t="shared" si="2"/>
        <v>1357.1849999999999</v>
      </c>
      <c r="AE31" s="11">
        <f t="shared" si="2"/>
        <v>1248.184</v>
      </c>
      <c r="AF31" s="11">
        <f>MAX(AF6:AF29)</f>
        <v>1188.5700000000002</v>
      </c>
      <c r="AG31" s="11"/>
    </row>
    <row r="32" spans="1:33" s="7" customFormat="1">
      <c r="B32" s="7" t="str">
        <f t="shared" ref="B32:AF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>*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0" width="11.28515625" customWidth="1"/>
    <col min="31" max="31" width="27" customWidth="1"/>
    <col min="32" max="32" width="15.28515625" bestFit="1" customWidth="1"/>
    <col min="33" max="33" width="13" bestFit="1" customWidth="1"/>
    <col min="34" max="34" width="31" bestFit="1" customWidth="1"/>
  </cols>
  <sheetData>
    <row r="1" spans="1:37">
      <c r="A1" s="20"/>
      <c r="N1" s="24" t="s">
        <v>0</v>
      </c>
      <c r="P1" s="25">
        <f>$B$5</f>
        <v>44593</v>
      </c>
    </row>
    <row r="2" spans="1:37">
      <c r="A2" s="9"/>
      <c r="N2" s="1"/>
    </row>
    <row r="3" spans="1:37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</row>
    <row r="4" spans="1:37" s="29" customFormat="1">
      <c r="B4" s="28" t="s">
        <v>9</v>
      </c>
      <c r="C4" s="28" t="s">
        <v>2</v>
      </c>
      <c r="D4" s="28" t="s">
        <v>10</v>
      </c>
      <c r="E4" s="28"/>
      <c r="F4" s="28"/>
      <c r="G4" s="28"/>
      <c r="H4" s="28" t="s">
        <v>11</v>
      </c>
      <c r="I4" s="28" t="s">
        <v>12</v>
      </c>
      <c r="J4" s="31" t="s">
        <v>13</v>
      </c>
      <c r="K4" s="30" t="s">
        <v>14</v>
      </c>
      <c r="M4" s="31" t="s">
        <v>15</v>
      </c>
      <c r="N4" s="28" t="s">
        <v>15</v>
      </c>
      <c r="O4" s="31" t="s">
        <v>15</v>
      </c>
      <c r="P4" s="31" t="s">
        <v>15</v>
      </c>
      <c r="Q4" s="28" t="s">
        <v>15</v>
      </c>
      <c r="R4" s="30" t="s">
        <v>15</v>
      </c>
      <c r="S4" s="30" t="s">
        <v>15</v>
      </c>
      <c r="T4" s="30" t="s">
        <v>15</v>
      </c>
      <c r="U4" s="31" t="s">
        <v>15</v>
      </c>
      <c r="V4" s="28" t="s">
        <v>15</v>
      </c>
      <c r="W4" s="28" t="s">
        <v>15</v>
      </c>
      <c r="X4" s="30" t="s">
        <v>15</v>
      </c>
      <c r="Y4" s="28" t="s">
        <v>15</v>
      </c>
      <c r="Z4" s="28" t="s">
        <v>15</v>
      </c>
      <c r="AA4" s="28" t="s">
        <v>15</v>
      </c>
      <c r="AB4" s="28" t="s">
        <v>15</v>
      </c>
      <c r="AC4" s="28" t="s">
        <v>15</v>
      </c>
      <c r="AE4" s="32"/>
      <c r="AF4" s="32"/>
    </row>
    <row r="5" spans="1:37">
      <c r="A5" s="1" t="s">
        <v>3</v>
      </c>
      <c r="B5" s="41">
        <f>JAN!AF5+1</f>
        <v>44593</v>
      </c>
      <c r="C5" s="41">
        <f>B5+1</f>
        <v>44594</v>
      </c>
      <c r="D5" s="41">
        <f t="shared" ref="D5:AC5" si="0">C5+1</f>
        <v>44595</v>
      </c>
      <c r="E5" s="41">
        <f t="shared" si="0"/>
        <v>44596</v>
      </c>
      <c r="F5" s="41">
        <f t="shared" si="0"/>
        <v>44597</v>
      </c>
      <c r="G5" s="41">
        <f t="shared" si="0"/>
        <v>44598</v>
      </c>
      <c r="H5" s="41">
        <f t="shared" si="0"/>
        <v>44599</v>
      </c>
      <c r="I5" s="41">
        <f t="shared" si="0"/>
        <v>44600</v>
      </c>
      <c r="J5" s="41">
        <f t="shared" si="0"/>
        <v>44601</v>
      </c>
      <c r="K5" s="41">
        <f t="shared" si="0"/>
        <v>44602</v>
      </c>
      <c r="L5" s="41">
        <f t="shared" si="0"/>
        <v>44603</v>
      </c>
      <c r="M5" s="41">
        <f t="shared" si="0"/>
        <v>44604</v>
      </c>
      <c r="N5" s="41">
        <f t="shared" si="0"/>
        <v>44605</v>
      </c>
      <c r="O5" s="41">
        <f t="shared" si="0"/>
        <v>44606</v>
      </c>
      <c r="P5" s="41">
        <f t="shared" si="0"/>
        <v>44607</v>
      </c>
      <c r="Q5" s="41">
        <f t="shared" si="0"/>
        <v>44608</v>
      </c>
      <c r="R5" s="41">
        <f t="shared" si="0"/>
        <v>44609</v>
      </c>
      <c r="S5" s="41">
        <f t="shared" si="0"/>
        <v>44610</v>
      </c>
      <c r="T5" s="41">
        <f t="shared" si="0"/>
        <v>44611</v>
      </c>
      <c r="U5" s="41">
        <f t="shared" si="0"/>
        <v>44612</v>
      </c>
      <c r="V5" s="41">
        <f t="shared" si="0"/>
        <v>44613</v>
      </c>
      <c r="W5" s="41">
        <f t="shared" si="0"/>
        <v>44614</v>
      </c>
      <c r="X5" s="41">
        <f t="shared" si="0"/>
        <v>44615</v>
      </c>
      <c r="Y5" s="41">
        <f t="shared" si="0"/>
        <v>44616</v>
      </c>
      <c r="Z5" s="41">
        <f t="shared" si="0"/>
        <v>44617</v>
      </c>
      <c r="AA5" s="41">
        <f t="shared" si="0"/>
        <v>44618</v>
      </c>
      <c r="AB5" s="41">
        <f t="shared" si="0"/>
        <v>44619</v>
      </c>
      <c r="AC5" s="41">
        <f t="shared" si="0"/>
        <v>44620</v>
      </c>
      <c r="AD5" s="41"/>
      <c r="AE5" s="14" t="s">
        <v>4</v>
      </c>
    </row>
    <row r="6" spans="1:37">
      <c r="A6" s="4">
        <v>1</v>
      </c>
      <c r="B6" s="8">
        <v>1166.5889999999999</v>
      </c>
      <c r="C6" s="8">
        <v>1128.732</v>
      </c>
      <c r="D6" s="8">
        <v>978.00099999999998</v>
      </c>
      <c r="E6" s="8">
        <v>1023.443</v>
      </c>
      <c r="F6" s="11">
        <v>1110.124</v>
      </c>
      <c r="G6" s="11">
        <v>1167.154</v>
      </c>
      <c r="H6" s="11">
        <v>1071.2149999999999</v>
      </c>
      <c r="I6" s="11">
        <v>1044.8140000000001</v>
      </c>
      <c r="J6" s="11">
        <v>1036.6009999999999</v>
      </c>
      <c r="K6" s="11">
        <v>990.36200000000008</v>
      </c>
      <c r="L6" s="11">
        <v>992.43000000000006</v>
      </c>
      <c r="M6" s="11">
        <v>933.92700000000002</v>
      </c>
      <c r="N6" s="11">
        <v>957.38900000000001</v>
      </c>
      <c r="O6" s="11">
        <v>1052.865</v>
      </c>
      <c r="P6" s="11">
        <v>1159.4690000000001</v>
      </c>
      <c r="Q6" s="11">
        <v>1147.3430000000001</v>
      </c>
      <c r="R6" s="11">
        <v>999.12</v>
      </c>
      <c r="S6" s="11">
        <v>918.803</v>
      </c>
      <c r="T6" s="11">
        <v>1062.5249999999999</v>
      </c>
      <c r="U6" s="11">
        <v>1088.0229999999999</v>
      </c>
      <c r="V6" s="11">
        <v>1045.2679999999998</v>
      </c>
      <c r="W6" s="11">
        <v>936.10199999999998</v>
      </c>
      <c r="X6" s="11">
        <v>914.62800000000004</v>
      </c>
      <c r="Y6" s="11">
        <v>1010.271</v>
      </c>
      <c r="Z6" s="11">
        <v>1061.8219999999999</v>
      </c>
      <c r="AA6" s="11">
        <v>1145.4479999999999</v>
      </c>
      <c r="AB6" s="11">
        <v>1076.625</v>
      </c>
      <c r="AC6" s="11">
        <v>1044.0159999999998</v>
      </c>
      <c r="AD6" s="11"/>
    </row>
    <row r="7" spans="1:37">
      <c r="A7" s="4">
        <f t="shared" ref="A7:A29" si="1">A6+1</f>
        <v>2</v>
      </c>
      <c r="B7" s="8">
        <v>1153.6179999999999</v>
      </c>
      <c r="C7" s="8">
        <v>1100.328</v>
      </c>
      <c r="D7" s="8">
        <v>968.08300000000008</v>
      </c>
      <c r="E7" s="8">
        <v>976.63600000000008</v>
      </c>
      <c r="F7" s="11">
        <v>1073.376</v>
      </c>
      <c r="G7" s="11">
        <v>1163.8910000000001</v>
      </c>
      <c r="H7" s="11">
        <v>1065.1009999999999</v>
      </c>
      <c r="I7" s="11">
        <v>1015.1660000000001</v>
      </c>
      <c r="J7" s="11">
        <v>1023.788</v>
      </c>
      <c r="K7" s="11">
        <v>976.596</v>
      </c>
      <c r="L7" s="11">
        <v>968.04300000000001</v>
      </c>
      <c r="M7" s="11">
        <v>935.86799999999994</v>
      </c>
      <c r="N7" s="11">
        <v>960.36</v>
      </c>
      <c r="O7" s="11">
        <v>1056.9650000000001</v>
      </c>
      <c r="P7" s="11">
        <v>1142.1109999999999</v>
      </c>
      <c r="Q7" s="11">
        <v>1138.7240000000002</v>
      </c>
      <c r="R7" s="11">
        <v>973.20399999999995</v>
      </c>
      <c r="S7" s="11">
        <v>910.22300000000007</v>
      </c>
      <c r="T7" s="11">
        <v>1048.8700000000001</v>
      </c>
      <c r="U7" s="11">
        <v>1075.691</v>
      </c>
      <c r="V7" s="11">
        <v>1026.4550000000002</v>
      </c>
      <c r="W7" s="11">
        <v>932.84199999999998</v>
      </c>
      <c r="X7" s="11">
        <v>899.36</v>
      </c>
      <c r="Y7" s="11">
        <v>1019.202</v>
      </c>
      <c r="Z7" s="11">
        <v>1060.75</v>
      </c>
      <c r="AA7" s="11">
        <v>1134.175</v>
      </c>
      <c r="AB7" s="11">
        <v>1069.261</v>
      </c>
      <c r="AC7" s="11">
        <v>1055.4190000000001</v>
      </c>
      <c r="AD7" s="11"/>
      <c r="AE7" s="13">
        <f>MAX($B$6:$AC$29)</f>
        <v>1492.538</v>
      </c>
      <c r="AF7" s="22">
        <f>MATCH($AE$7,$B$31:$AC$31,0)</f>
        <v>14</v>
      </c>
      <c r="AG7" s="20">
        <f>INDEX($B$5:$AC5,$AF$7)</f>
        <v>44606</v>
      </c>
      <c r="AH7" s="23">
        <f>INDEX($A$6:$A$29,MATCH($AE$7,INDEX($B$6:$AC$29,0,$AF$7),0))</f>
        <v>19</v>
      </c>
      <c r="AK7" s="15"/>
    </row>
    <row r="8" spans="1:37">
      <c r="A8" s="4">
        <f t="shared" si="1"/>
        <v>3</v>
      </c>
      <c r="B8" s="8">
        <v>1151.597</v>
      </c>
      <c r="C8" s="8">
        <v>1076.3449999999998</v>
      </c>
      <c r="D8" s="8">
        <v>954.83799999999997</v>
      </c>
      <c r="E8" s="8">
        <v>997.70700000000011</v>
      </c>
      <c r="F8" s="11">
        <v>1082.3679999999999</v>
      </c>
      <c r="G8" s="11">
        <v>1147.2139999999999</v>
      </c>
      <c r="H8" s="11">
        <v>1059.6079999999999</v>
      </c>
      <c r="I8" s="11">
        <v>1003.337</v>
      </c>
      <c r="J8" s="11">
        <v>1022.455</v>
      </c>
      <c r="K8" s="11">
        <v>983.17899999999997</v>
      </c>
      <c r="L8" s="11">
        <v>972.44100000000003</v>
      </c>
      <c r="M8" s="11">
        <v>922.56600000000003</v>
      </c>
      <c r="N8" s="11">
        <v>941.78199999999993</v>
      </c>
      <c r="O8" s="11">
        <v>1053.943</v>
      </c>
      <c r="P8" s="11">
        <v>1144.2530000000002</v>
      </c>
      <c r="Q8" s="11">
        <v>1138.941</v>
      </c>
      <c r="R8" s="11">
        <v>955.80200000000002</v>
      </c>
      <c r="S8" s="11">
        <v>901.40299999999991</v>
      </c>
      <c r="T8" s="11">
        <v>1039.981</v>
      </c>
      <c r="U8" s="11">
        <v>1071.9460000000001</v>
      </c>
      <c r="V8" s="11">
        <v>1020.567</v>
      </c>
      <c r="W8" s="11">
        <v>919.32300000000009</v>
      </c>
      <c r="X8" s="11">
        <v>902.14300000000003</v>
      </c>
      <c r="Y8" s="11">
        <v>1017.024</v>
      </c>
      <c r="Z8" s="11">
        <v>1064.624</v>
      </c>
      <c r="AA8" s="11">
        <v>1126.3500000000001</v>
      </c>
      <c r="AB8" s="11">
        <v>1071.194</v>
      </c>
      <c r="AC8" s="11">
        <v>1063.3510000000001</v>
      </c>
      <c r="AD8" s="11"/>
      <c r="AE8" s="18" t="str">
        <f>CONCATENATE(TEXT($AG$7,"mm/dd/yyyy")," @ ",$AH$7,)&amp;"00"</f>
        <v>02/14/2022 @ 1900</v>
      </c>
      <c r="AF8" s="15"/>
    </row>
    <row r="9" spans="1:37">
      <c r="A9" s="4">
        <f t="shared" si="1"/>
        <v>4</v>
      </c>
      <c r="B9" s="8">
        <v>1162.354</v>
      </c>
      <c r="C9" s="8">
        <v>1069.684</v>
      </c>
      <c r="D9" s="8">
        <v>958.81399999999996</v>
      </c>
      <c r="E9" s="8">
        <v>1010.27</v>
      </c>
      <c r="F9" s="11">
        <v>1062.1589999999999</v>
      </c>
      <c r="G9" s="11">
        <v>1132.9739999999999</v>
      </c>
      <c r="H9" s="11">
        <v>1064.0219999999999</v>
      </c>
      <c r="I9" s="11">
        <v>1006.938</v>
      </c>
      <c r="J9" s="11">
        <v>1021.812</v>
      </c>
      <c r="K9" s="11">
        <v>1009.026</v>
      </c>
      <c r="L9" s="11">
        <v>987.72300000000007</v>
      </c>
      <c r="M9" s="11">
        <v>924.76299999999992</v>
      </c>
      <c r="N9" s="11">
        <v>950.06400000000008</v>
      </c>
      <c r="O9" s="11">
        <v>1061.056</v>
      </c>
      <c r="P9" s="11">
        <v>1133.3879999999999</v>
      </c>
      <c r="Q9" s="11">
        <v>1132.1859999999999</v>
      </c>
      <c r="R9" s="11">
        <v>958.00700000000006</v>
      </c>
      <c r="S9" s="11">
        <v>899.81499999999994</v>
      </c>
      <c r="T9" s="11">
        <v>1052.077</v>
      </c>
      <c r="U9" s="11">
        <v>1086.3029999999999</v>
      </c>
      <c r="V9" s="11">
        <v>1016.038</v>
      </c>
      <c r="W9" s="11">
        <v>939.24599999999998</v>
      </c>
      <c r="X9" s="11">
        <v>887.38799999999992</v>
      </c>
      <c r="Y9" s="11">
        <v>1035.5520000000001</v>
      </c>
      <c r="Z9" s="11">
        <v>1056.03</v>
      </c>
      <c r="AA9" s="11">
        <v>1134.135</v>
      </c>
      <c r="AB9" s="11">
        <v>1070.0160000000001</v>
      </c>
      <c r="AC9" s="11">
        <v>1073.5150000000001</v>
      </c>
      <c r="AD9" s="11"/>
      <c r="AE9" s="21"/>
    </row>
    <row r="10" spans="1:37">
      <c r="A10" s="4">
        <f t="shared" si="1"/>
        <v>5</v>
      </c>
      <c r="B10" s="8">
        <v>1191.8579999999999</v>
      </c>
      <c r="C10" s="8">
        <v>1094.8719999999998</v>
      </c>
      <c r="D10" s="8">
        <v>994.44500000000005</v>
      </c>
      <c r="E10" s="8">
        <v>1035.0129999999999</v>
      </c>
      <c r="F10" s="11">
        <v>1075.9860000000001</v>
      </c>
      <c r="G10" s="11">
        <v>1163.2249999999999</v>
      </c>
      <c r="H10" s="11">
        <v>1100.6779999999999</v>
      </c>
      <c r="I10" s="11">
        <v>1015.943</v>
      </c>
      <c r="J10" s="11">
        <v>1051.1009999999999</v>
      </c>
      <c r="K10" s="11">
        <v>1031.2759999999998</v>
      </c>
      <c r="L10" s="11">
        <v>1002.562</v>
      </c>
      <c r="M10" s="11">
        <v>926.10500000000002</v>
      </c>
      <c r="N10" s="11">
        <v>958.76800000000003</v>
      </c>
      <c r="O10" s="11">
        <v>1087.7249999999999</v>
      </c>
      <c r="P10" s="11">
        <v>1174.6220000000001</v>
      </c>
      <c r="Q10" s="11">
        <v>1172.5909999999999</v>
      </c>
      <c r="R10" s="11">
        <v>987.15800000000002</v>
      </c>
      <c r="S10" s="11">
        <v>921.07100000000003</v>
      </c>
      <c r="T10" s="11">
        <v>1072.6030000000001</v>
      </c>
      <c r="U10" s="11">
        <v>1097.2840000000001</v>
      </c>
      <c r="V10" s="11">
        <v>1039.0649999999998</v>
      </c>
      <c r="W10" s="11">
        <v>973.952</v>
      </c>
      <c r="X10" s="11">
        <v>924.85599999999999</v>
      </c>
      <c r="Y10" s="11">
        <v>1074.3109999999999</v>
      </c>
      <c r="Z10" s="11">
        <v>1086.0030000000002</v>
      </c>
      <c r="AA10" s="11">
        <v>1159.884</v>
      </c>
      <c r="AB10" s="11">
        <v>1090.473</v>
      </c>
      <c r="AC10" s="11">
        <v>1123.008</v>
      </c>
      <c r="AD10" s="11"/>
      <c r="AE10" s="17"/>
    </row>
    <row r="11" spans="1:37">
      <c r="A11" s="4">
        <f t="shared" si="1"/>
        <v>6</v>
      </c>
      <c r="B11" s="8">
        <v>1259.018</v>
      </c>
      <c r="C11" s="8">
        <v>1151.0909999999999</v>
      </c>
      <c r="D11" s="8">
        <v>1069.0360000000001</v>
      </c>
      <c r="E11" s="8">
        <v>1090.6760000000002</v>
      </c>
      <c r="F11" s="11">
        <v>1124.6089999999999</v>
      </c>
      <c r="G11" s="11">
        <v>1190.5330000000001</v>
      </c>
      <c r="H11" s="11">
        <v>1201.3309999999999</v>
      </c>
      <c r="I11" s="11">
        <v>1087.826</v>
      </c>
      <c r="J11" s="11">
        <v>1119.598</v>
      </c>
      <c r="K11" s="11">
        <v>1106.7520000000002</v>
      </c>
      <c r="L11" s="11">
        <v>1080.856</v>
      </c>
      <c r="M11" s="11">
        <v>966.47</v>
      </c>
      <c r="N11" s="11">
        <v>992.39400000000001</v>
      </c>
      <c r="O11" s="11">
        <v>1166.415</v>
      </c>
      <c r="P11" s="11">
        <v>1260.182</v>
      </c>
      <c r="Q11" s="11">
        <v>1243.7170000000001</v>
      </c>
      <c r="R11" s="11">
        <v>1056.3989999999999</v>
      </c>
      <c r="S11" s="11">
        <v>988.8549999999999</v>
      </c>
      <c r="T11" s="11">
        <v>1104.6089999999999</v>
      </c>
      <c r="U11" s="11">
        <v>1131.9479999999999</v>
      </c>
      <c r="V11" s="11">
        <v>1100.2280000000001</v>
      </c>
      <c r="W11" s="11">
        <v>1045.49</v>
      </c>
      <c r="X11" s="11">
        <v>980.44</v>
      </c>
      <c r="Y11" s="11">
        <v>1146.5269999999998</v>
      </c>
      <c r="Z11" s="11">
        <v>1144.442</v>
      </c>
      <c r="AA11" s="11">
        <v>1186.684</v>
      </c>
      <c r="AB11" s="11">
        <v>1109.828</v>
      </c>
      <c r="AC11" s="11">
        <v>1206.643</v>
      </c>
      <c r="AD11" s="11"/>
      <c r="AE11" s="12"/>
    </row>
    <row r="12" spans="1:37">
      <c r="A12" s="4">
        <f t="shared" si="1"/>
        <v>7</v>
      </c>
      <c r="B12" s="8">
        <v>1391.3119999999999</v>
      </c>
      <c r="C12" s="8">
        <v>1259.78</v>
      </c>
      <c r="D12" s="8">
        <v>1180.807</v>
      </c>
      <c r="E12" s="8">
        <v>1187.0119999999999</v>
      </c>
      <c r="F12" s="11">
        <v>1192.4169999999999</v>
      </c>
      <c r="G12" s="11">
        <v>1245.4660000000001</v>
      </c>
      <c r="H12" s="11">
        <v>1324.1580000000001</v>
      </c>
      <c r="I12" s="11">
        <v>1203.1790000000001</v>
      </c>
      <c r="J12" s="11">
        <v>1221.3420000000001</v>
      </c>
      <c r="K12" s="11">
        <v>1222.413</v>
      </c>
      <c r="L12" s="11">
        <v>1209.1130000000001</v>
      </c>
      <c r="M12" s="11">
        <v>1012.076</v>
      </c>
      <c r="N12" s="11">
        <v>1051.5549999999998</v>
      </c>
      <c r="O12" s="11">
        <v>1289.3009999999999</v>
      </c>
      <c r="P12" s="11">
        <v>1375.8009999999999</v>
      </c>
      <c r="Q12" s="11">
        <v>1365.088</v>
      </c>
      <c r="R12" s="11">
        <v>1170.239</v>
      </c>
      <c r="S12" s="11">
        <v>1095.7629999999999</v>
      </c>
      <c r="T12" s="11">
        <v>1177.7189999999998</v>
      </c>
      <c r="U12" s="11">
        <v>1177.931</v>
      </c>
      <c r="V12" s="11">
        <v>1176.8219999999999</v>
      </c>
      <c r="W12" s="11">
        <v>1150.47</v>
      </c>
      <c r="X12" s="11">
        <v>1083.848</v>
      </c>
      <c r="Y12" s="11">
        <v>1248.7950000000001</v>
      </c>
      <c r="Z12" s="11">
        <v>1259.7090000000001</v>
      </c>
      <c r="AA12" s="11">
        <v>1242.6510000000001</v>
      </c>
      <c r="AB12" s="11">
        <v>1163.2529999999999</v>
      </c>
      <c r="AC12" s="11">
        <v>1350.047</v>
      </c>
      <c r="AD12" s="11"/>
      <c r="AE12" s="12"/>
    </row>
    <row r="13" spans="1:37">
      <c r="A13" s="4">
        <f t="shared" si="1"/>
        <v>8</v>
      </c>
      <c r="B13" s="8">
        <v>1460.8710000000001</v>
      </c>
      <c r="C13" s="8">
        <v>1341.7169999999999</v>
      </c>
      <c r="D13" s="8">
        <v>1248.6659999999999</v>
      </c>
      <c r="E13" s="8">
        <v>1262.8019999999999</v>
      </c>
      <c r="F13" s="11">
        <v>1271.655</v>
      </c>
      <c r="G13" s="11">
        <v>1318.1580000000001</v>
      </c>
      <c r="H13" s="11">
        <v>1388.2529999999999</v>
      </c>
      <c r="I13" s="11">
        <v>1278.5889999999999</v>
      </c>
      <c r="J13" s="11">
        <v>1281.2560000000001</v>
      </c>
      <c r="K13" s="11">
        <v>1301.4840000000002</v>
      </c>
      <c r="L13" s="11">
        <v>1276.838</v>
      </c>
      <c r="M13" s="11">
        <v>1076.6030000000001</v>
      </c>
      <c r="N13" s="11">
        <v>1122.325</v>
      </c>
      <c r="O13" s="11">
        <v>1376.6840000000002</v>
      </c>
      <c r="P13" s="11">
        <v>1442.5059999999999</v>
      </c>
      <c r="Q13" s="11">
        <v>1427.8140000000001</v>
      </c>
      <c r="R13" s="11">
        <v>1226.3610000000001</v>
      </c>
      <c r="S13" s="11">
        <v>1158.4580000000001</v>
      </c>
      <c r="T13" s="11">
        <v>1227.212</v>
      </c>
      <c r="U13" s="11">
        <v>1228.2869999999998</v>
      </c>
      <c r="V13" s="11">
        <v>1226.192</v>
      </c>
      <c r="W13" s="11">
        <v>1236.2059999999999</v>
      </c>
      <c r="X13" s="11">
        <v>1136.4579999999999</v>
      </c>
      <c r="Y13" s="11">
        <v>1299.0230000000001</v>
      </c>
      <c r="Z13" s="11">
        <v>1324.0339999999999</v>
      </c>
      <c r="AA13" s="11">
        <v>1323.231</v>
      </c>
      <c r="AB13" s="11">
        <v>1220.92</v>
      </c>
      <c r="AC13" s="11">
        <v>1406.855</v>
      </c>
      <c r="AD13" s="11"/>
      <c r="AE13" s="11"/>
    </row>
    <row r="14" spans="1:37">
      <c r="A14" s="4">
        <f t="shared" si="1"/>
        <v>9</v>
      </c>
      <c r="B14" s="8">
        <v>1459.0330000000001</v>
      </c>
      <c r="C14" s="8">
        <v>1377.3779999999999</v>
      </c>
      <c r="D14" s="8">
        <v>1254.0630000000001</v>
      </c>
      <c r="E14" s="8">
        <v>1347.6590000000001</v>
      </c>
      <c r="F14" s="11">
        <v>1325.67</v>
      </c>
      <c r="G14" s="11">
        <v>1373.0430000000001</v>
      </c>
      <c r="H14" s="11">
        <v>1420.1859999999999</v>
      </c>
      <c r="I14" s="11">
        <v>1324.5170000000001</v>
      </c>
      <c r="J14" s="11">
        <v>1293.529</v>
      </c>
      <c r="K14" s="11">
        <v>1293.934</v>
      </c>
      <c r="L14" s="11">
        <v>1287.0520000000001</v>
      </c>
      <c r="M14" s="11">
        <v>1133.3780000000002</v>
      </c>
      <c r="N14" s="11">
        <v>1211.0070000000001</v>
      </c>
      <c r="O14" s="11">
        <v>1407.88</v>
      </c>
      <c r="P14" s="11">
        <v>1426.884</v>
      </c>
      <c r="Q14" s="11">
        <v>1416.521</v>
      </c>
      <c r="R14" s="11">
        <v>1246.1289999999999</v>
      </c>
      <c r="S14" s="11">
        <v>1170.3</v>
      </c>
      <c r="T14" s="11">
        <v>1256.9469999999999</v>
      </c>
      <c r="U14" s="11">
        <v>1268.1610000000001</v>
      </c>
      <c r="V14" s="11">
        <v>1256.809</v>
      </c>
      <c r="W14" s="11">
        <v>1268.3900000000001</v>
      </c>
      <c r="X14" s="11">
        <v>1164.136</v>
      </c>
      <c r="Y14" s="11">
        <v>1326.8049999999998</v>
      </c>
      <c r="Z14" s="11">
        <v>1408.364</v>
      </c>
      <c r="AA14" s="11">
        <v>1343.675</v>
      </c>
      <c r="AB14" s="11">
        <v>1247.4730000000002</v>
      </c>
      <c r="AC14" s="11">
        <v>1400.5230000000001</v>
      </c>
      <c r="AD14" s="11"/>
      <c r="AE14" s="11"/>
    </row>
    <row r="15" spans="1:37">
      <c r="A15" s="4">
        <f t="shared" si="1"/>
        <v>10</v>
      </c>
      <c r="B15" s="8">
        <v>1427.5830000000001</v>
      </c>
      <c r="C15" s="8">
        <v>1370.741</v>
      </c>
      <c r="D15" s="8">
        <v>1279.4090000000001</v>
      </c>
      <c r="E15" s="8">
        <v>1415.2369999999999</v>
      </c>
      <c r="F15" s="11">
        <v>1355.8230000000001</v>
      </c>
      <c r="G15" s="11">
        <v>1391.173</v>
      </c>
      <c r="H15" s="11">
        <v>1423.8609999999999</v>
      </c>
      <c r="I15" s="11">
        <v>1321.212</v>
      </c>
      <c r="J15" s="11">
        <v>1252.047</v>
      </c>
      <c r="K15" s="11">
        <v>1278.4480000000001</v>
      </c>
      <c r="L15" s="11">
        <v>1250.0529999999999</v>
      </c>
      <c r="M15" s="11">
        <v>1171.4659999999999</v>
      </c>
      <c r="N15" s="11">
        <v>1272.634</v>
      </c>
      <c r="O15" s="11">
        <v>1404.4789999999998</v>
      </c>
      <c r="P15" s="11">
        <v>1372.6799999999998</v>
      </c>
      <c r="Q15" s="11">
        <v>1368.566</v>
      </c>
      <c r="R15" s="11">
        <v>1254.5989999999999</v>
      </c>
      <c r="S15" s="11">
        <v>1177.8410000000001</v>
      </c>
      <c r="T15" s="11">
        <v>1254.5740000000001</v>
      </c>
      <c r="U15" s="11">
        <v>1252.9059999999999</v>
      </c>
      <c r="V15" s="11">
        <v>1237.0030000000002</v>
      </c>
      <c r="W15" s="11">
        <v>1273.8700000000001</v>
      </c>
      <c r="X15" s="11">
        <v>1152.277</v>
      </c>
      <c r="Y15" s="11">
        <v>1289.8209999999999</v>
      </c>
      <c r="Z15" s="11">
        <v>1442.4950000000001</v>
      </c>
      <c r="AA15" s="11">
        <v>1331.1779999999999</v>
      </c>
      <c r="AB15" s="11">
        <v>1246.9010000000001</v>
      </c>
      <c r="AC15" s="11">
        <v>1358.7729999999999</v>
      </c>
      <c r="AD15" s="11"/>
      <c r="AE15" s="11"/>
    </row>
    <row r="16" spans="1:37">
      <c r="A16" s="4">
        <f t="shared" si="1"/>
        <v>11</v>
      </c>
      <c r="B16" s="8">
        <v>1390.6680000000001</v>
      </c>
      <c r="C16" s="8">
        <v>1365.271</v>
      </c>
      <c r="D16" s="8">
        <v>1284.029</v>
      </c>
      <c r="E16" s="8">
        <v>1446.6310000000001</v>
      </c>
      <c r="F16" s="11">
        <v>1328.68</v>
      </c>
      <c r="G16" s="11">
        <v>1366.5720000000001</v>
      </c>
      <c r="H16" s="11">
        <v>1410.171</v>
      </c>
      <c r="I16" s="11">
        <v>1345.8410000000001</v>
      </c>
      <c r="J16" s="11">
        <v>1217.6279999999999</v>
      </c>
      <c r="K16" s="11">
        <v>1232.7330000000002</v>
      </c>
      <c r="L16" s="11">
        <v>1178.4290000000001</v>
      </c>
      <c r="M16" s="11">
        <v>1165.598</v>
      </c>
      <c r="N16" s="11">
        <v>1260.0730000000001</v>
      </c>
      <c r="O16" s="11">
        <v>1396.2459999999999</v>
      </c>
      <c r="P16" s="11">
        <v>1323.951</v>
      </c>
      <c r="Q16" s="11">
        <v>1365.231</v>
      </c>
      <c r="R16" s="11">
        <v>1226.1170000000002</v>
      </c>
      <c r="S16" s="11">
        <v>1178.289</v>
      </c>
      <c r="T16" s="11">
        <v>1265.1690000000001</v>
      </c>
      <c r="U16" s="11">
        <v>1230.7160000000001</v>
      </c>
      <c r="V16" s="11">
        <v>1173.6899999999998</v>
      </c>
      <c r="W16" s="11">
        <v>1287.2439999999999</v>
      </c>
      <c r="X16" s="11">
        <v>1120.0999999999999</v>
      </c>
      <c r="Y16" s="11">
        <v>1258.8809999999999</v>
      </c>
      <c r="Z16" s="11">
        <v>1466.231</v>
      </c>
      <c r="AA16" s="11">
        <v>1321.1410000000001</v>
      </c>
      <c r="AB16" s="11">
        <v>1259.2530000000002</v>
      </c>
      <c r="AC16" s="11">
        <v>1338.6189999999999</v>
      </c>
      <c r="AD16" s="11"/>
      <c r="AE16" s="11"/>
    </row>
    <row r="17" spans="1:31">
      <c r="A17" s="4">
        <f t="shared" si="1"/>
        <v>12</v>
      </c>
      <c r="B17" s="8">
        <v>1358.5539999999999</v>
      </c>
      <c r="C17" s="8">
        <v>1334.8109999999999</v>
      </c>
      <c r="D17" s="8">
        <v>1260.1709999999998</v>
      </c>
      <c r="E17" s="8">
        <v>1460.479</v>
      </c>
      <c r="F17" s="11">
        <v>1305.8910000000001</v>
      </c>
      <c r="G17" s="11">
        <v>1352.0029999999999</v>
      </c>
      <c r="H17" s="11">
        <v>1394.44</v>
      </c>
      <c r="I17" s="11">
        <v>1336.4760000000001</v>
      </c>
      <c r="J17" s="11">
        <v>1201.5989999999999</v>
      </c>
      <c r="K17" s="11">
        <v>1237.5980000000002</v>
      </c>
      <c r="L17" s="11">
        <v>1148.655</v>
      </c>
      <c r="M17" s="11">
        <v>1135.3109999999999</v>
      </c>
      <c r="N17" s="11">
        <v>1258.3389999999999</v>
      </c>
      <c r="O17" s="11">
        <v>1364.819</v>
      </c>
      <c r="P17" s="11">
        <v>1302.883</v>
      </c>
      <c r="Q17" s="11">
        <v>1356.4760000000001</v>
      </c>
      <c r="R17" s="11">
        <v>1218.7579999999998</v>
      </c>
      <c r="S17" s="11">
        <v>1134.203</v>
      </c>
      <c r="T17" s="11">
        <v>1277.529</v>
      </c>
      <c r="U17" s="11">
        <v>1206.759</v>
      </c>
      <c r="V17" s="11">
        <v>1147.5619999999999</v>
      </c>
      <c r="W17" s="11">
        <v>1298.595</v>
      </c>
      <c r="X17" s="11">
        <v>1082.9079999999999</v>
      </c>
      <c r="Y17" s="11">
        <v>1249.3019999999999</v>
      </c>
      <c r="Z17" s="11">
        <v>1462.934</v>
      </c>
      <c r="AA17" s="11">
        <v>1281.153</v>
      </c>
      <c r="AB17" s="11">
        <v>1222.548</v>
      </c>
      <c r="AC17" s="11">
        <v>1321.5030000000002</v>
      </c>
      <c r="AD17" s="11"/>
      <c r="AE17" s="11"/>
    </row>
    <row r="18" spans="1:31">
      <c r="A18" s="4">
        <f t="shared" si="1"/>
        <v>13</v>
      </c>
      <c r="B18" s="8">
        <v>1317.9409999999998</v>
      </c>
      <c r="C18" s="8">
        <v>1321.182</v>
      </c>
      <c r="D18" s="8">
        <v>1247.164</v>
      </c>
      <c r="E18" s="8">
        <v>1460.8920000000001</v>
      </c>
      <c r="F18" s="11">
        <v>1304.018</v>
      </c>
      <c r="G18" s="11">
        <v>1319.635</v>
      </c>
      <c r="H18" s="11">
        <v>1381.347</v>
      </c>
      <c r="I18" s="11">
        <v>1303.2930000000001</v>
      </c>
      <c r="J18" s="11">
        <v>1174.1139999999998</v>
      </c>
      <c r="K18" s="11">
        <v>1224.7380000000001</v>
      </c>
      <c r="L18" s="11">
        <v>1126.7649999999999</v>
      </c>
      <c r="M18" s="11">
        <v>1101.8240000000001</v>
      </c>
      <c r="N18" s="11">
        <v>1225.5450000000001</v>
      </c>
      <c r="O18" s="11">
        <v>1321.4840000000002</v>
      </c>
      <c r="P18" s="11">
        <v>1294.518</v>
      </c>
      <c r="Q18" s="11">
        <v>1323.5309999999999</v>
      </c>
      <c r="R18" s="11">
        <v>1167.854</v>
      </c>
      <c r="S18" s="11">
        <v>1100.6690000000001</v>
      </c>
      <c r="T18" s="11">
        <v>1276.269</v>
      </c>
      <c r="U18" s="11">
        <v>1238.4460000000001</v>
      </c>
      <c r="V18" s="11">
        <v>1119.2179999999998</v>
      </c>
      <c r="W18" s="11">
        <v>1290.42</v>
      </c>
      <c r="X18" s="11">
        <v>1057.9820000000002</v>
      </c>
      <c r="Y18" s="11">
        <v>1236.8789999999999</v>
      </c>
      <c r="Z18" s="11">
        <v>1462.4749999999999</v>
      </c>
      <c r="AA18" s="11">
        <v>1245.6390000000001</v>
      </c>
      <c r="AB18" s="11">
        <v>1213.3780000000002</v>
      </c>
      <c r="AC18" s="11">
        <v>1291.3589999999999</v>
      </c>
      <c r="AD18" s="11"/>
      <c r="AE18" s="11"/>
    </row>
    <row r="19" spans="1:31">
      <c r="A19" s="4">
        <f t="shared" si="1"/>
        <v>14</v>
      </c>
      <c r="B19" s="8">
        <v>1307.835</v>
      </c>
      <c r="C19" s="8">
        <v>1281.4569999999999</v>
      </c>
      <c r="D19" s="8">
        <v>1272.0159999999998</v>
      </c>
      <c r="E19" s="8">
        <v>1437.057</v>
      </c>
      <c r="F19" s="11">
        <v>1279.0230000000001</v>
      </c>
      <c r="G19" s="11">
        <v>1310.3529999999998</v>
      </c>
      <c r="H19" s="11">
        <v>1373.5819999999999</v>
      </c>
      <c r="I19" s="11">
        <v>1306.415</v>
      </c>
      <c r="J19" s="11">
        <v>1190.221</v>
      </c>
      <c r="K19" s="11">
        <v>1228.827</v>
      </c>
      <c r="L19" s="11">
        <v>1125.6079999999999</v>
      </c>
      <c r="M19" s="11">
        <v>1077.9289999999999</v>
      </c>
      <c r="N19" s="11">
        <v>1208.3720000000001</v>
      </c>
      <c r="O19" s="11">
        <v>1302.633</v>
      </c>
      <c r="P19" s="11">
        <v>1294.5830000000001</v>
      </c>
      <c r="Q19" s="11">
        <v>1312.2009999999998</v>
      </c>
      <c r="R19" s="11">
        <v>1171.548</v>
      </c>
      <c r="S19" s="11">
        <v>1109.82</v>
      </c>
      <c r="T19" s="11">
        <v>1271.269</v>
      </c>
      <c r="U19" s="11">
        <v>1232.6960000000001</v>
      </c>
      <c r="V19" s="11">
        <v>1114.9649999999999</v>
      </c>
      <c r="W19" s="11">
        <v>1273.5910000000001</v>
      </c>
      <c r="X19" s="11">
        <v>1043.2270000000001</v>
      </c>
      <c r="Y19" s="11">
        <v>1208.5419999999999</v>
      </c>
      <c r="Z19" s="11">
        <v>1454.3779999999999</v>
      </c>
      <c r="AA19" s="11">
        <v>1212.1950000000002</v>
      </c>
      <c r="AB19" s="11">
        <v>1196.6950000000002</v>
      </c>
      <c r="AC19" s="11">
        <v>1274.386</v>
      </c>
      <c r="AD19" s="11"/>
      <c r="AE19" s="11"/>
    </row>
    <row r="20" spans="1:31">
      <c r="A20" s="4">
        <f t="shared" si="1"/>
        <v>15</v>
      </c>
      <c r="B20" s="8">
        <v>1313.26</v>
      </c>
      <c r="C20" s="8">
        <v>1267.7</v>
      </c>
      <c r="D20" s="8">
        <v>1230.8400000000001</v>
      </c>
      <c r="E20" s="8">
        <v>1423.45</v>
      </c>
      <c r="F20" s="11">
        <v>1290.3010000000002</v>
      </c>
      <c r="G20" s="11">
        <v>1293.6290000000001</v>
      </c>
      <c r="H20" s="11">
        <v>1347.6110000000001</v>
      </c>
      <c r="I20" s="11">
        <v>1285.665</v>
      </c>
      <c r="J20" s="11">
        <v>1193.2830000000001</v>
      </c>
      <c r="K20" s="11">
        <v>1210.095</v>
      </c>
      <c r="L20" s="11">
        <v>1154.8420000000001</v>
      </c>
      <c r="M20" s="11">
        <v>1074.268</v>
      </c>
      <c r="N20" s="11">
        <v>1211.066</v>
      </c>
      <c r="O20" s="11">
        <v>1301.6779999999999</v>
      </c>
      <c r="P20" s="11">
        <v>1301.5250000000001</v>
      </c>
      <c r="Q20" s="11">
        <v>1308.087</v>
      </c>
      <c r="R20" s="11">
        <v>1212.971</v>
      </c>
      <c r="S20" s="11">
        <v>1128.7540000000001</v>
      </c>
      <c r="T20" s="11">
        <v>1264.807</v>
      </c>
      <c r="U20" s="11">
        <v>1235.518</v>
      </c>
      <c r="V20" s="11">
        <v>1127.548</v>
      </c>
      <c r="W20" s="11">
        <v>1272.4079999999999</v>
      </c>
      <c r="X20" s="11">
        <v>1044.961</v>
      </c>
      <c r="Y20" s="11">
        <v>1193.5390000000002</v>
      </c>
      <c r="Z20" s="11">
        <v>1427.2270000000001</v>
      </c>
      <c r="AA20" s="11">
        <v>1185.645</v>
      </c>
      <c r="AB20" s="11">
        <v>1198.5210000000002</v>
      </c>
      <c r="AC20" s="11">
        <v>1270.3519999999999</v>
      </c>
      <c r="AD20" s="11"/>
      <c r="AE20" s="11"/>
    </row>
    <row r="21" spans="1:31">
      <c r="A21" s="4">
        <f t="shared" si="1"/>
        <v>16</v>
      </c>
      <c r="B21" s="8">
        <v>1350.3920000000001</v>
      </c>
      <c r="C21" s="8">
        <v>1274.9850000000001</v>
      </c>
      <c r="D21" s="8">
        <v>1246.624</v>
      </c>
      <c r="E21" s="8">
        <v>1414.7679999999998</v>
      </c>
      <c r="F21" s="11">
        <v>1297.954</v>
      </c>
      <c r="G21" s="11">
        <v>1347.4099999999999</v>
      </c>
      <c r="H21" s="11">
        <v>1349.8820000000001</v>
      </c>
      <c r="I21" s="11">
        <v>1284.7829999999999</v>
      </c>
      <c r="J21" s="11">
        <v>1199.038</v>
      </c>
      <c r="K21" s="11">
        <v>1225.7249999999999</v>
      </c>
      <c r="L21" s="11">
        <v>1164.4750000000001</v>
      </c>
      <c r="M21" s="11">
        <v>1096.538</v>
      </c>
      <c r="N21" s="11">
        <v>1257.325</v>
      </c>
      <c r="O21" s="11">
        <v>1331.576</v>
      </c>
      <c r="P21" s="11">
        <v>1340.2180000000001</v>
      </c>
      <c r="Q21" s="11">
        <v>1324.047</v>
      </c>
      <c r="R21" s="11">
        <v>1222.9960000000001</v>
      </c>
      <c r="S21" s="11">
        <v>1183.077</v>
      </c>
      <c r="T21" s="11">
        <v>1276.1890000000001</v>
      </c>
      <c r="U21" s="11">
        <v>1269.3499999999999</v>
      </c>
      <c r="V21" s="11">
        <v>1129.046</v>
      </c>
      <c r="W21" s="11">
        <v>1284.1960000000001</v>
      </c>
      <c r="X21" s="11">
        <v>1104.655</v>
      </c>
      <c r="Y21" s="11">
        <v>1219.2860000000001</v>
      </c>
      <c r="Z21" s="11">
        <v>1405.5430000000001</v>
      </c>
      <c r="AA21" s="11">
        <v>1207.0229999999999</v>
      </c>
      <c r="AB21" s="11">
        <v>1226.913</v>
      </c>
      <c r="AC21" s="11">
        <v>1315.2749999999999</v>
      </c>
      <c r="AD21" s="11"/>
      <c r="AE21" s="11"/>
    </row>
    <row r="22" spans="1:31">
      <c r="A22" s="4">
        <f t="shared" si="1"/>
        <v>17</v>
      </c>
      <c r="B22" s="8">
        <v>1394.1590000000001</v>
      </c>
      <c r="C22" s="8">
        <v>1309.1670000000001</v>
      </c>
      <c r="D22" s="8">
        <v>1267.8890000000001</v>
      </c>
      <c r="E22" s="8">
        <v>1423.604</v>
      </c>
      <c r="F22" s="11">
        <v>1342.7849999999999</v>
      </c>
      <c r="G22" s="11">
        <v>1379.328</v>
      </c>
      <c r="H22" s="11">
        <v>1367.6369999999999</v>
      </c>
      <c r="I22" s="11">
        <v>1307.5050000000001</v>
      </c>
      <c r="J22" s="11">
        <v>1239.92</v>
      </c>
      <c r="K22" s="11">
        <v>1257.0629999999999</v>
      </c>
      <c r="L22" s="11">
        <v>1189.0279999999998</v>
      </c>
      <c r="M22" s="11">
        <v>1127.6209999999999</v>
      </c>
      <c r="N22" s="11">
        <v>1308.0640000000001</v>
      </c>
      <c r="O22" s="11">
        <v>1393.1320000000001</v>
      </c>
      <c r="P22" s="11">
        <v>1364.5039999999999</v>
      </c>
      <c r="Q22" s="11">
        <v>1342.3309999999999</v>
      </c>
      <c r="R22" s="11">
        <v>1228.4170000000001</v>
      </c>
      <c r="S22" s="11">
        <v>1238.261</v>
      </c>
      <c r="T22" s="11">
        <v>1268.6320000000001</v>
      </c>
      <c r="U22" s="11">
        <v>1310.4460000000001</v>
      </c>
      <c r="V22" s="11">
        <v>1160.0709999999999</v>
      </c>
      <c r="W22" s="11">
        <v>1325.6570000000002</v>
      </c>
      <c r="X22" s="11">
        <v>1131.8679999999999</v>
      </c>
      <c r="Y22" s="11">
        <v>1252.203</v>
      </c>
      <c r="Z22" s="11">
        <v>1403.4870000000001</v>
      </c>
      <c r="AA22" s="11">
        <v>1230.1779999999999</v>
      </c>
      <c r="AB22" s="11">
        <v>1265.8679999999999</v>
      </c>
      <c r="AC22" s="11">
        <v>1360.6379999999999</v>
      </c>
      <c r="AD22" s="11"/>
      <c r="AE22" s="11"/>
    </row>
    <row r="23" spans="1:31">
      <c r="A23" s="4">
        <f t="shared" si="1"/>
        <v>18</v>
      </c>
      <c r="B23" s="8">
        <v>1468.885</v>
      </c>
      <c r="C23" s="8">
        <v>1400.4780000000001</v>
      </c>
      <c r="D23" s="8">
        <v>1321.123</v>
      </c>
      <c r="E23" s="8">
        <v>1463.837</v>
      </c>
      <c r="F23" s="11">
        <v>1445.5420000000001</v>
      </c>
      <c r="G23" s="11">
        <v>1461.577</v>
      </c>
      <c r="H23" s="11">
        <v>1440.7579999999998</v>
      </c>
      <c r="I23" s="11">
        <v>1385.9269999999999</v>
      </c>
      <c r="J23" s="11">
        <v>1347.796</v>
      </c>
      <c r="K23" s="11">
        <v>1340.2190000000001</v>
      </c>
      <c r="L23" s="11">
        <v>1278.4939999999999</v>
      </c>
      <c r="M23" s="11">
        <v>1221.0230000000001</v>
      </c>
      <c r="N23" s="11">
        <v>1383.81</v>
      </c>
      <c r="O23" s="11">
        <v>1487.7570000000001</v>
      </c>
      <c r="P23" s="11">
        <v>1458.4920000000002</v>
      </c>
      <c r="Q23" s="11">
        <v>1407.155</v>
      </c>
      <c r="R23" s="11">
        <v>1283.9170000000001</v>
      </c>
      <c r="S23" s="11">
        <v>1325.567</v>
      </c>
      <c r="T23" s="11">
        <v>1320.412</v>
      </c>
      <c r="U23" s="11">
        <v>1364.4359999999999</v>
      </c>
      <c r="V23" s="11">
        <v>1265.297</v>
      </c>
      <c r="W23" s="11">
        <v>1374.329</v>
      </c>
      <c r="X23" s="11">
        <v>1244.5129999999999</v>
      </c>
      <c r="Y23" s="11">
        <v>1337.769</v>
      </c>
      <c r="Z23" s="11">
        <v>1460.0890000000002</v>
      </c>
      <c r="AA23" s="11">
        <v>1307.893</v>
      </c>
      <c r="AB23" s="11">
        <v>1347.0149999999999</v>
      </c>
      <c r="AC23" s="11">
        <v>1460.0340000000001</v>
      </c>
      <c r="AD23" s="11"/>
      <c r="AE23" s="11"/>
    </row>
    <row r="24" spans="1:31">
      <c r="A24" s="4">
        <f t="shared" si="1"/>
        <v>19</v>
      </c>
      <c r="B24" s="8">
        <v>1458.5250000000001</v>
      </c>
      <c r="C24" s="8">
        <v>1379.2369999999999</v>
      </c>
      <c r="D24" s="8">
        <v>1305.1510000000001</v>
      </c>
      <c r="E24" s="8">
        <v>1431.2169999999999</v>
      </c>
      <c r="F24" s="11">
        <v>1440.309</v>
      </c>
      <c r="G24" s="11">
        <v>1442.5309999999999</v>
      </c>
      <c r="H24" s="11">
        <v>1412.915</v>
      </c>
      <c r="I24" s="11">
        <v>1368.606</v>
      </c>
      <c r="J24" s="11">
        <v>1343.6189999999999</v>
      </c>
      <c r="K24" s="11">
        <v>1342.5359999999998</v>
      </c>
      <c r="L24" s="11">
        <v>1273.3500000000001</v>
      </c>
      <c r="M24" s="11">
        <v>1201.173</v>
      </c>
      <c r="N24" s="11">
        <v>1350.2919999999999</v>
      </c>
      <c r="O24" s="11">
        <v>1492.538</v>
      </c>
      <c r="P24" s="11">
        <v>1469.126</v>
      </c>
      <c r="Q24" s="11">
        <v>1397.42</v>
      </c>
      <c r="R24" s="11">
        <v>1274.451</v>
      </c>
      <c r="S24" s="11">
        <v>1328.31</v>
      </c>
      <c r="T24" s="11">
        <v>1323.7719999999999</v>
      </c>
      <c r="U24" s="11">
        <v>1386.8709999999999</v>
      </c>
      <c r="V24" s="11">
        <v>1294.191</v>
      </c>
      <c r="W24" s="11">
        <v>1347.1709999999998</v>
      </c>
      <c r="X24" s="11">
        <v>1265.278</v>
      </c>
      <c r="Y24" s="11">
        <v>1355.8979999999999</v>
      </c>
      <c r="Z24" s="11">
        <v>1470.2760000000001</v>
      </c>
      <c r="AA24" s="11">
        <v>1327.364</v>
      </c>
      <c r="AB24" s="11">
        <v>1374.174</v>
      </c>
      <c r="AC24" s="11">
        <v>1471.1940000000002</v>
      </c>
      <c r="AD24" s="11"/>
      <c r="AE24" s="11"/>
    </row>
    <row r="25" spans="1:31">
      <c r="A25" s="4">
        <f t="shared" si="1"/>
        <v>20</v>
      </c>
      <c r="B25" s="8">
        <v>1419.998</v>
      </c>
      <c r="C25" s="8">
        <v>1324.2849999999999</v>
      </c>
      <c r="D25" s="8">
        <v>1263.798</v>
      </c>
      <c r="E25" s="8">
        <v>1380.7239999999999</v>
      </c>
      <c r="F25" s="11">
        <v>1391.471</v>
      </c>
      <c r="G25" s="11">
        <v>1387.4570000000001</v>
      </c>
      <c r="H25" s="11">
        <v>1347.173</v>
      </c>
      <c r="I25" s="11">
        <v>1326.0130000000001</v>
      </c>
      <c r="J25" s="11">
        <v>1294.6210000000001</v>
      </c>
      <c r="K25" s="11">
        <v>1294.29</v>
      </c>
      <c r="L25" s="11">
        <v>1227.6479999999999</v>
      </c>
      <c r="M25" s="11">
        <v>1163.885</v>
      </c>
      <c r="N25" s="11">
        <v>1288.9850000000001</v>
      </c>
      <c r="O25" s="11">
        <v>1461.9019999999998</v>
      </c>
      <c r="P25" s="11">
        <v>1421.874</v>
      </c>
      <c r="Q25" s="11">
        <v>1343.723</v>
      </c>
      <c r="R25" s="11">
        <v>1229.4970000000001</v>
      </c>
      <c r="S25" s="11">
        <v>1299.7820000000002</v>
      </c>
      <c r="T25" s="11">
        <v>1284.626</v>
      </c>
      <c r="U25" s="11">
        <v>1322.078</v>
      </c>
      <c r="V25" s="11">
        <v>1228.492</v>
      </c>
      <c r="W25" s="11">
        <v>1301.4649999999999</v>
      </c>
      <c r="X25" s="11">
        <v>1221.8319999999999</v>
      </c>
      <c r="Y25" s="11">
        <v>1325.6280000000002</v>
      </c>
      <c r="Z25" s="11">
        <v>1409.5739999999998</v>
      </c>
      <c r="AA25" s="11">
        <v>1302.309</v>
      </c>
      <c r="AB25" s="11">
        <v>1332.22</v>
      </c>
      <c r="AC25" s="11">
        <v>1428.376</v>
      </c>
      <c r="AD25" s="11"/>
      <c r="AE25" s="11"/>
    </row>
    <row r="26" spans="1:31">
      <c r="A26" s="4">
        <f t="shared" si="1"/>
        <v>21</v>
      </c>
      <c r="B26" s="8">
        <v>1349.0609999999999</v>
      </c>
      <c r="C26" s="8">
        <v>1255.652</v>
      </c>
      <c r="D26" s="8">
        <v>1217.721</v>
      </c>
      <c r="E26" s="8">
        <v>1311.3229999999999</v>
      </c>
      <c r="F26" s="11">
        <v>1346.1130000000001</v>
      </c>
      <c r="G26" s="11">
        <v>1333.3960000000002</v>
      </c>
      <c r="H26" s="11">
        <v>1277.3399999999999</v>
      </c>
      <c r="I26" s="11">
        <v>1244.4069999999999</v>
      </c>
      <c r="J26" s="11">
        <v>1245.3899999999999</v>
      </c>
      <c r="K26" s="11">
        <v>1246.3720000000001</v>
      </c>
      <c r="L26" s="11">
        <v>1173.6850000000002</v>
      </c>
      <c r="M26" s="11">
        <v>1121.973</v>
      </c>
      <c r="N26" s="11">
        <v>1230.258</v>
      </c>
      <c r="O26" s="11">
        <v>1402.9469999999999</v>
      </c>
      <c r="P26" s="11">
        <v>1396.663</v>
      </c>
      <c r="Q26" s="11">
        <v>1270.171</v>
      </c>
      <c r="R26" s="11">
        <v>1174.2909999999999</v>
      </c>
      <c r="S26" s="11">
        <v>1240.413</v>
      </c>
      <c r="T26" s="11">
        <v>1239.4680000000001</v>
      </c>
      <c r="U26" s="11">
        <v>1271.922</v>
      </c>
      <c r="V26" s="11">
        <v>1188.828</v>
      </c>
      <c r="W26" s="11">
        <v>1229.1949999999999</v>
      </c>
      <c r="X26" s="11">
        <v>1187.7929999999999</v>
      </c>
      <c r="Y26" s="11">
        <v>1283.73</v>
      </c>
      <c r="Z26" s="11">
        <v>1351.616</v>
      </c>
      <c r="AA26" s="11">
        <v>1259.982</v>
      </c>
      <c r="AB26" s="11">
        <v>1277.2069999999999</v>
      </c>
      <c r="AC26" s="11">
        <v>1377.1589999999999</v>
      </c>
      <c r="AD26" s="11"/>
      <c r="AE26" s="11"/>
    </row>
    <row r="27" spans="1:31">
      <c r="A27" s="4">
        <f t="shared" si="1"/>
        <v>22</v>
      </c>
      <c r="B27" s="8">
        <v>1246.7919999999999</v>
      </c>
      <c r="C27" s="8">
        <v>1196.8219999999999</v>
      </c>
      <c r="D27" s="8">
        <v>1144.4970000000001</v>
      </c>
      <c r="E27" s="8">
        <v>1247.4080000000001</v>
      </c>
      <c r="F27" s="11">
        <v>1305.7060000000001</v>
      </c>
      <c r="G27" s="11">
        <v>1244.393</v>
      </c>
      <c r="H27" s="11">
        <v>1204.9969999999998</v>
      </c>
      <c r="I27" s="11">
        <v>1170.347</v>
      </c>
      <c r="J27" s="11">
        <v>1228.039</v>
      </c>
      <c r="K27" s="11">
        <v>1182.5229999999999</v>
      </c>
      <c r="L27" s="11">
        <v>1123.9280000000001</v>
      </c>
      <c r="M27" s="11">
        <v>1081.6759999999999</v>
      </c>
      <c r="N27" s="11">
        <v>1174.519</v>
      </c>
      <c r="O27" s="11">
        <v>1321.057</v>
      </c>
      <c r="P27" s="11">
        <v>1304.8400000000001</v>
      </c>
      <c r="Q27" s="11">
        <v>1198.5070000000001</v>
      </c>
      <c r="R27" s="11">
        <v>1098.913</v>
      </c>
      <c r="S27" s="11">
        <v>1195.606</v>
      </c>
      <c r="T27" s="11">
        <v>1179.0240000000001</v>
      </c>
      <c r="U27" s="11">
        <v>1206.771</v>
      </c>
      <c r="V27" s="11">
        <v>1118.6209999999999</v>
      </c>
      <c r="W27" s="11">
        <v>1120.7919999999999</v>
      </c>
      <c r="X27" s="11">
        <v>1143.664</v>
      </c>
      <c r="Y27" s="11">
        <v>1211.2829999999999</v>
      </c>
      <c r="Z27" s="11">
        <v>1296.9530000000002</v>
      </c>
      <c r="AA27" s="11">
        <v>1209.1599999999999</v>
      </c>
      <c r="AB27" s="11">
        <v>1208.7329999999999</v>
      </c>
      <c r="AC27" s="11">
        <v>1305.4739999999999</v>
      </c>
      <c r="AD27" s="11"/>
      <c r="AE27" s="11"/>
    </row>
    <row r="28" spans="1:31">
      <c r="A28" s="4">
        <f t="shared" si="1"/>
        <v>23</v>
      </c>
      <c r="B28" s="8">
        <v>1164.499</v>
      </c>
      <c r="C28" s="8">
        <v>1087.7170000000001</v>
      </c>
      <c r="D28" s="8">
        <v>1083.376</v>
      </c>
      <c r="E28" s="8">
        <v>1206.489</v>
      </c>
      <c r="F28" s="11">
        <v>1242.662</v>
      </c>
      <c r="G28" s="11">
        <v>1176.296</v>
      </c>
      <c r="H28" s="11">
        <v>1118.4670000000001</v>
      </c>
      <c r="I28" s="11">
        <v>1094.2150000000001</v>
      </c>
      <c r="J28" s="11">
        <v>1176.662</v>
      </c>
      <c r="K28" s="11">
        <v>1106.825</v>
      </c>
      <c r="L28" s="11">
        <v>1054.0889999999999</v>
      </c>
      <c r="M28" s="11">
        <v>1030.5720000000001</v>
      </c>
      <c r="N28" s="11">
        <v>1121.634</v>
      </c>
      <c r="O28" s="11">
        <v>1230.2539999999999</v>
      </c>
      <c r="P28" s="11">
        <v>1225.2829999999999</v>
      </c>
      <c r="Q28" s="11">
        <v>1116.3780000000002</v>
      </c>
      <c r="R28" s="11">
        <v>1021.097</v>
      </c>
      <c r="S28" s="11">
        <v>1139.732</v>
      </c>
      <c r="T28" s="11">
        <v>1136.229</v>
      </c>
      <c r="U28" s="11">
        <v>1139.461</v>
      </c>
      <c r="V28" s="11">
        <v>1040.741</v>
      </c>
      <c r="W28" s="11">
        <v>1030.2</v>
      </c>
      <c r="X28" s="11">
        <v>1086.002</v>
      </c>
      <c r="Y28" s="11">
        <v>1176.569</v>
      </c>
      <c r="Z28" s="11">
        <v>1227.2139999999999</v>
      </c>
      <c r="AA28" s="11">
        <v>1193.566</v>
      </c>
      <c r="AB28" s="11">
        <v>1135.922</v>
      </c>
      <c r="AC28" s="11">
        <v>1229.7530000000002</v>
      </c>
      <c r="AD28" s="11"/>
      <c r="AE28" s="11"/>
    </row>
    <row r="29" spans="1:31">
      <c r="A29" s="4">
        <f t="shared" si="1"/>
        <v>24</v>
      </c>
      <c r="B29" s="8">
        <v>1109.5980000000002</v>
      </c>
      <c r="C29" s="8">
        <v>1022.6590000000001</v>
      </c>
      <c r="D29" s="8">
        <v>1045.4290000000001</v>
      </c>
      <c r="E29" s="8">
        <v>1148.0739999999998</v>
      </c>
      <c r="F29" s="11">
        <v>1178.0030000000002</v>
      </c>
      <c r="G29" s="11">
        <v>1105.144</v>
      </c>
      <c r="H29" s="11">
        <v>1073.1030000000001</v>
      </c>
      <c r="I29" s="11">
        <v>1022.1410000000001</v>
      </c>
      <c r="J29" s="11">
        <v>1111.5350000000001</v>
      </c>
      <c r="K29" s="11">
        <v>1053.029</v>
      </c>
      <c r="L29" s="11">
        <v>979.755</v>
      </c>
      <c r="M29" s="11">
        <v>1008.4240000000001</v>
      </c>
      <c r="N29" s="11">
        <v>1071.386</v>
      </c>
      <c r="O29" s="11">
        <v>1176.377</v>
      </c>
      <c r="P29" s="11">
        <v>1173.393</v>
      </c>
      <c r="Q29" s="11">
        <v>1037.759</v>
      </c>
      <c r="R29" s="11">
        <v>952.42499999999995</v>
      </c>
      <c r="S29" s="11">
        <v>1095.4750000000001</v>
      </c>
      <c r="T29" s="11">
        <v>1097.2180000000001</v>
      </c>
      <c r="U29" s="11">
        <v>1082.9069999999999</v>
      </c>
      <c r="V29" s="11">
        <v>966.95500000000004</v>
      </c>
      <c r="W29" s="11">
        <v>956.34900000000005</v>
      </c>
      <c r="X29" s="11">
        <v>1032.46</v>
      </c>
      <c r="Y29" s="11">
        <v>1100.758</v>
      </c>
      <c r="Z29" s="11">
        <v>1165.2369999999999</v>
      </c>
      <c r="AA29" s="11">
        <v>1114.4640000000002</v>
      </c>
      <c r="AB29" s="11">
        <v>1073.48</v>
      </c>
      <c r="AC29" s="11">
        <v>1178.683</v>
      </c>
      <c r="AD29" s="11"/>
      <c r="AE29" s="11"/>
    </row>
    <row r="30" spans="1:31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>
      <c r="A31" s="6" t="s">
        <v>5</v>
      </c>
      <c r="B31" s="11">
        <f t="shared" ref="B31:AC31" si="2">MAX(B6:B29)</f>
        <v>1468.885</v>
      </c>
      <c r="C31" s="11">
        <f t="shared" si="2"/>
        <v>1400.4780000000001</v>
      </c>
      <c r="D31" s="11">
        <f t="shared" si="2"/>
        <v>1321.123</v>
      </c>
      <c r="E31" s="11">
        <f t="shared" si="2"/>
        <v>1463.837</v>
      </c>
      <c r="F31" s="11">
        <f t="shared" si="2"/>
        <v>1445.5420000000001</v>
      </c>
      <c r="G31" s="11">
        <f t="shared" si="2"/>
        <v>1461.577</v>
      </c>
      <c r="H31" s="11">
        <f t="shared" si="2"/>
        <v>1440.7579999999998</v>
      </c>
      <c r="I31" s="11">
        <f t="shared" si="2"/>
        <v>1385.9269999999999</v>
      </c>
      <c r="J31" s="11">
        <f t="shared" si="2"/>
        <v>1347.796</v>
      </c>
      <c r="K31" s="11">
        <f t="shared" si="2"/>
        <v>1342.5359999999998</v>
      </c>
      <c r="L31" s="11">
        <f t="shared" si="2"/>
        <v>1287.0520000000001</v>
      </c>
      <c r="M31" s="11">
        <f t="shared" si="2"/>
        <v>1221.0230000000001</v>
      </c>
      <c r="N31" s="11">
        <f t="shared" si="2"/>
        <v>1383.81</v>
      </c>
      <c r="O31" s="11">
        <f t="shared" si="2"/>
        <v>1492.538</v>
      </c>
      <c r="P31" s="11">
        <f t="shared" si="2"/>
        <v>1469.126</v>
      </c>
      <c r="Q31" s="11">
        <f t="shared" si="2"/>
        <v>1427.8140000000001</v>
      </c>
      <c r="R31" s="11">
        <f t="shared" si="2"/>
        <v>1283.9170000000001</v>
      </c>
      <c r="S31" s="11">
        <f t="shared" si="2"/>
        <v>1328.31</v>
      </c>
      <c r="T31" s="11">
        <f t="shared" si="2"/>
        <v>1323.7719999999999</v>
      </c>
      <c r="U31" s="11">
        <f t="shared" si="2"/>
        <v>1386.8709999999999</v>
      </c>
      <c r="V31" s="11">
        <f t="shared" si="2"/>
        <v>1294.191</v>
      </c>
      <c r="W31" s="11">
        <f t="shared" si="2"/>
        <v>1374.329</v>
      </c>
      <c r="X31" s="11">
        <f t="shared" si="2"/>
        <v>1265.278</v>
      </c>
      <c r="Y31" s="11">
        <f t="shared" si="2"/>
        <v>1355.8979999999999</v>
      </c>
      <c r="Z31" s="11">
        <f t="shared" si="2"/>
        <v>1470.2760000000001</v>
      </c>
      <c r="AA31" s="11">
        <f t="shared" si="2"/>
        <v>1343.675</v>
      </c>
      <c r="AB31" s="11">
        <f t="shared" si="2"/>
        <v>1374.174</v>
      </c>
      <c r="AC31" s="11">
        <f t="shared" si="2"/>
        <v>1471.1940000000002</v>
      </c>
      <c r="AD31" s="11"/>
      <c r="AE31" s="11"/>
    </row>
    <row r="32" spans="1:31" s="7" customFormat="1">
      <c r="B32" s="7" t="str">
        <f t="shared" ref="B32:AC32" si="3">IF(B31=$AE$7,"*","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>*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3.855468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44621</v>
      </c>
    </row>
    <row r="2" spans="1:39">
      <c r="A2" s="9"/>
      <c r="N2" s="1"/>
    </row>
    <row r="3" spans="1:39">
      <c r="K3" s="37"/>
      <c r="N3" s="33" t="s">
        <v>16</v>
      </c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9">
      <c r="B4" s="5" t="s">
        <v>17</v>
      </c>
      <c r="C4" s="5" t="s">
        <v>17</v>
      </c>
      <c r="D4" s="5" t="s">
        <v>17</v>
      </c>
      <c r="E4" s="5" t="s">
        <v>17</v>
      </c>
      <c r="F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17</v>
      </c>
      <c r="P4" s="5" t="s">
        <v>18</v>
      </c>
      <c r="Q4" s="5" t="s">
        <v>18</v>
      </c>
      <c r="R4" s="5" t="s">
        <v>18</v>
      </c>
      <c r="S4" s="5" t="s">
        <v>18</v>
      </c>
      <c r="T4" s="5" t="s">
        <v>18</v>
      </c>
      <c r="U4" s="5" t="s">
        <v>18</v>
      </c>
      <c r="V4" s="5" t="s">
        <v>18</v>
      </c>
      <c r="W4" s="5" t="s">
        <v>18</v>
      </c>
      <c r="X4" s="5" t="s">
        <v>18</v>
      </c>
      <c r="Y4" s="5" t="s">
        <v>18</v>
      </c>
      <c r="Z4" s="5" t="s">
        <v>18</v>
      </c>
      <c r="AA4" s="5" t="s">
        <v>18</v>
      </c>
      <c r="AB4" s="5" t="s">
        <v>18</v>
      </c>
      <c r="AC4" s="5" t="s">
        <v>18</v>
      </c>
      <c r="AD4" s="5" t="s">
        <v>18</v>
      </c>
      <c r="AE4" s="5" t="s">
        <v>18</v>
      </c>
      <c r="AF4" s="5" t="s">
        <v>18</v>
      </c>
      <c r="AH4" s="10"/>
      <c r="AI4" s="15"/>
    </row>
    <row r="5" spans="1:39">
      <c r="A5" s="1" t="s">
        <v>3</v>
      </c>
      <c r="B5" s="41">
        <f>FEB!AC5+1</f>
        <v>44621</v>
      </c>
      <c r="C5" s="41">
        <f>B5+1</f>
        <v>44622</v>
      </c>
      <c r="D5" s="41">
        <f t="shared" ref="D5:AF5" si="0">C5+1</f>
        <v>44623</v>
      </c>
      <c r="E5" s="41">
        <f t="shared" si="0"/>
        <v>44624</v>
      </c>
      <c r="F5" s="41">
        <f t="shared" si="0"/>
        <v>44625</v>
      </c>
      <c r="G5" s="41">
        <f t="shared" si="0"/>
        <v>44626</v>
      </c>
      <c r="H5" s="41">
        <f t="shared" si="0"/>
        <v>44627</v>
      </c>
      <c r="I5" s="41">
        <f t="shared" si="0"/>
        <v>44628</v>
      </c>
      <c r="J5" s="41">
        <f t="shared" si="0"/>
        <v>44629</v>
      </c>
      <c r="K5" s="41">
        <f t="shared" si="0"/>
        <v>44630</v>
      </c>
      <c r="L5" s="41">
        <f t="shared" si="0"/>
        <v>44631</v>
      </c>
      <c r="M5" s="41">
        <f t="shared" si="0"/>
        <v>44632</v>
      </c>
      <c r="N5" s="41">
        <f t="shared" si="0"/>
        <v>44633</v>
      </c>
      <c r="O5" s="41">
        <f t="shared" si="0"/>
        <v>44634</v>
      </c>
      <c r="P5" s="41">
        <f t="shared" si="0"/>
        <v>44635</v>
      </c>
      <c r="Q5" s="41">
        <f t="shared" si="0"/>
        <v>44636</v>
      </c>
      <c r="R5" s="41">
        <f t="shared" si="0"/>
        <v>44637</v>
      </c>
      <c r="S5" s="41">
        <f t="shared" si="0"/>
        <v>44638</v>
      </c>
      <c r="T5" s="41">
        <f t="shared" si="0"/>
        <v>44639</v>
      </c>
      <c r="U5" s="41">
        <f t="shared" si="0"/>
        <v>44640</v>
      </c>
      <c r="V5" s="41">
        <f t="shared" si="0"/>
        <v>44641</v>
      </c>
      <c r="W5" s="41">
        <f t="shared" si="0"/>
        <v>44642</v>
      </c>
      <c r="X5" s="41">
        <f t="shared" si="0"/>
        <v>44643</v>
      </c>
      <c r="Y5" s="41">
        <f t="shared" si="0"/>
        <v>44644</v>
      </c>
      <c r="Z5" s="41">
        <f t="shared" si="0"/>
        <v>44645</v>
      </c>
      <c r="AA5" s="41">
        <f t="shared" si="0"/>
        <v>44646</v>
      </c>
      <c r="AB5" s="41">
        <f t="shared" si="0"/>
        <v>44647</v>
      </c>
      <c r="AC5" s="41">
        <f t="shared" si="0"/>
        <v>44648</v>
      </c>
      <c r="AD5" s="41">
        <f t="shared" si="0"/>
        <v>44649</v>
      </c>
      <c r="AE5" s="41">
        <f t="shared" si="0"/>
        <v>44650</v>
      </c>
      <c r="AF5" s="41">
        <f t="shared" si="0"/>
        <v>44651</v>
      </c>
      <c r="AG5" s="41"/>
      <c r="AH5" s="14" t="s">
        <v>4</v>
      </c>
      <c r="AI5" s="15"/>
    </row>
    <row r="6" spans="1:39">
      <c r="A6" s="4">
        <v>1</v>
      </c>
      <c r="B6" s="8">
        <v>1157.308</v>
      </c>
      <c r="C6" s="8">
        <v>1013.4139999999999</v>
      </c>
      <c r="D6" s="8">
        <v>1047.6490000000001</v>
      </c>
      <c r="E6" s="8">
        <v>1144.3599999999999</v>
      </c>
      <c r="F6" s="11">
        <v>1111.0700000000002</v>
      </c>
      <c r="G6" s="11">
        <v>978.49099999999999</v>
      </c>
      <c r="H6" s="11">
        <v>884.68999999999994</v>
      </c>
      <c r="I6" s="11">
        <v>911.45900000000006</v>
      </c>
      <c r="J6" s="11">
        <v>983.86</v>
      </c>
      <c r="K6" s="11">
        <v>951.69400000000007</v>
      </c>
      <c r="L6" s="11">
        <v>911.57500000000005</v>
      </c>
      <c r="M6" s="11">
        <v>889.22399999999993</v>
      </c>
      <c r="N6" s="11">
        <v>988.83499999999992</v>
      </c>
      <c r="O6" s="11">
        <v>1010.9440000000001</v>
      </c>
      <c r="P6" s="11">
        <v>939.57900000000006</v>
      </c>
      <c r="Q6" s="11">
        <v>912.01099999999997</v>
      </c>
      <c r="R6" s="11">
        <v>897.55799999999999</v>
      </c>
      <c r="S6" s="11">
        <v>864.10399999999993</v>
      </c>
      <c r="T6" s="11">
        <v>808.49099999999999</v>
      </c>
      <c r="U6" s="11">
        <v>882.29600000000005</v>
      </c>
      <c r="V6" s="11">
        <v>846.8950000000001</v>
      </c>
      <c r="W6" s="11">
        <v>895.64800000000002</v>
      </c>
      <c r="X6" s="11">
        <v>956.428</v>
      </c>
      <c r="Y6" s="11">
        <v>904.93099999999993</v>
      </c>
      <c r="Z6" s="11">
        <v>913.45999999999992</v>
      </c>
      <c r="AA6" s="11">
        <v>840.68600000000004</v>
      </c>
      <c r="AB6" s="11">
        <v>856.58699999999999</v>
      </c>
      <c r="AC6" s="11">
        <v>887.49200000000008</v>
      </c>
      <c r="AD6" s="11">
        <v>1001.4449999999999</v>
      </c>
      <c r="AE6" s="11">
        <v>976.173</v>
      </c>
      <c r="AF6" s="11">
        <v>903.91200000000003</v>
      </c>
      <c r="AG6" s="11"/>
      <c r="AH6" s="13"/>
      <c r="AI6" s="16"/>
    </row>
    <row r="7" spans="1:39">
      <c r="A7" s="4">
        <f t="shared" ref="A7:A29" si="1">A6+1</f>
        <v>2</v>
      </c>
      <c r="B7" s="8">
        <v>1147.3009999999999</v>
      </c>
      <c r="C7" s="8">
        <v>977.12099999999998</v>
      </c>
      <c r="D7" s="8">
        <v>1017.77</v>
      </c>
      <c r="E7" s="8">
        <v>1130.5119999999999</v>
      </c>
      <c r="F7" s="11">
        <v>1098.1650000000002</v>
      </c>
      <c r="G7" s="11">
        <v>967.58399999999995</v>
      </c>
      <c r="H7" s="11">
        <v>877.22199999999998</v>
      </c>
      <c r="I7" s="11">
        <v>905.553</v>
      </c>
      <c r="J7" s="11">
        <v>974.25099999999998</v>
      </c>
      <c r="K7" s="11">
        <v>950.16499999999996</v>
      </c>
      <c r="L7" s="11">
        <v>898.798</v>
      </c>
      <c r="M7" s="11">
        <v>868.26200000000006</v>
      </c>
      <c r="O7" s="11">
        <v>994.17499999999995</v>
      </c>
      <c r="P7" s="11">
        <v>921.68200000000002</v>
      </c>
      <c r="Q7" s="11">
        <v>888.38</v>
      </c>
      <c r="R7" s="11">
        <v>879.23500000000001</v>
      </c>
      <c r="S7" s="11">
        <v>831.77099999999996</v>
      </c>
      <c r="T7" s="11">
        <v>786.17099999999994</v>
      </c>
      <c r="U7" s="11">
        <v>844.61299999999994</v>
      </c>
      <c r="V7" s="11">
        <v>827.00099999999998</v>
      </c>
      <c r="W7" s="11">
        <v>886.64300000000003</v>
      </c>
      <c r="X7" s="11">
        <v>927.15199999999993</v>
      </c>
      <c r="Y7" s="11">
        <v>886.36199999999997</v>
      </c>
      <c r="Z7" s="11">
        <v>888.3839999999999</v>
      </c>
      <c r="AA7" s="11">
        <v>816.57500000000005</v>
      </c>
      <c r="AB7" s="11">
        <v>836.99599999999998</v>
      </c>
      <c r="AC7" s="11">
        <v>882.84999999999991</v>
      </c>
      <c r="AD7" s="11">
        <v>975.68299999999999</v>
      </c>
      <c r="AE7" s="11">
        <v>953.58199999999999</v>
      </c>
      <c r="AF7" s="11">
        <v>875.86500000000001</v>
      </c>
      <c r="AG7" s="11"/>
      <c r="AH7" s="13">
        <f>MAX($B$6:$AF$29)</f>
        <v>1432.2760000000001</v>
      </c>
      <c r="AI7" s="22">
        <f>MATCH($AH$7,$B$31:$AF$31,0)</f>
        <v>3</v>
      </c>
      <c r="AJ7" s="20">
        <f>INDEX($B$5:$AF$5,$AI$7)</f>
        <v>44623</v>
      </c>
      <c r="AK7" s="23">
        <f>INDEX($A$6:$A$29,MATCH($AH$7,INDEX($B$6:$AF$29,0,$AI$7),0))</f>
        <v>19</v>
      </c>
      <c r="AL7" s="15"/>
      <c r="AM7" s="15"/>
    </row>
    <row r="8" spans="1:39">
      <c r="A8" s="4">
        <f t="shared" si="1"/>
        <v>3</v>
      </c>
      <c r="B8" s="8">
        <v>1144.2539999999999</v>
      </c>
      <c r="C8" s="8">
        <v>978.28500000000008</v>
      </c>
      <c r="D8" s="8">
        <v>1020.2500000000001</v>
      </c>
      <c r="E8" s="8">
        <v>1138.1089999999999</v>
      </c>
      <c r="F8" s="11">
        <v>1096.8030000000001</v>
      </c>
      <c r="G8" s="11">
        <v>959.73400000000004</v>
      </c>
      <c r="H8" s="11">
        <v>888.95399999999995</v>
      </c>
      <c r="I8" s="11">
        <v>914.21800000000007</v>
      </c>
      <c r="J8" s="11">
        <v>978.16099999999994</v>
      </c>
      <c r="K8" s="11">
        <v>955.59100000000001</v>
      </c>
      <c r="L8" s="11">
        <v>913.28499999999997</v>
      </c>
      <c r="M8" s="11">
        <v>855.12800000000004</v>
      </c>
      <c r="N8" s="11">
        <v>963.54899999999998</v>
      </c>
      <c r="O8" s="11">
        <v>984.27699999999993</v>
      </c>
      <c r="P8" s="11">
        <v>900.01900000000001</v>
      </c>
      <c r="Q8" s="11">
        <v>873.47299999999996</v>
      </c>
      <c r="R8" s="11">
        <v>869.38800000000003</v>
      </c>
      <c r="S8" s="11">
        <v>823.49800000000005</v>
      </c>
      <c r="T8" s="11">
        <v>783.98099999999999</v>
      </c>
      <c r="U8" s="11">
        <v>826.15499999999997</v>
      </c>
      <c r="V8" s="11">
        <v>817.64700000000005</v>
      </c>
      <c r="W8" s="11">
        <v>876.42500000000007</v>
      </c>
      <c r="X8" s="11">
        <v>912.37300000000005</v>
      </c>
      <c r="Y8" s="11">
        <v>878.75199999999995</v>
      </c>
      <c r="Z8" s="11">
        <v>876.83299999999997</v>
      </c>
      <c r="AA8" s="11">
        <v>800.39600000000007</v>
      </c>
      <c r="AB8" s="11">
        <v>831.69099999999992</v>
      </c>
      <c r="AC8" s="11">
        <v>873.42699999999991</v>
      </c>
      <c r="AD8" s="11">
        <v>970.37300000000005</v>
      </c>
      <c r="AE8" s="11">
        <v>940.601</v>
      </c>
      <c r="AF8" s="11">
        <v>867.69600000000003</v>
      </c>
      <c r="AG8" s="11"/>
      <c r="AH8" s="18" t="str">
        <f>CONCATENATE(TEXT($AJ$7,"mm/dd/yyyy")," @ ",$AK$7,)&amp;"00"</f>
        <v>03/03/2022 @ 1900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1161.4190000000001</v>
      </c>
      <c r="C9" s="8">
        <v>975.98300000000006</v>
      </c>
      <c r="D9" s="8">
        <v>1028.3990000000001</v>
      </c>
      <c r="E9" s="8">
        <v>1148.3539999999998</v>
      </c>
      <c r="F9" s="11">
        <v>1096.9829999999999</v>
      </c>
      <c r="G9" s="11">
        <v>936.48599999999999</v>
      </c>
      <c r="H9" s="11">
        <v>900.24799999999993</v>
      </c>
      <c r="I9" s="11">
        <v>918.6</v>
      </c>
      <c r="J9" s="11">
        <v>966.16200000000003</v>
      </c>
      <c r="K9" s="11">
        <v>964.83300000000008</v>
      </c>
      <c r="L9" s="11">
        <v>928.09399999999994</v>
      </c>
      <c r="M9" s="11">
        <v>860.64700000000005</v>
      </c>
      <c r="N9" s="11">
        <v>986.51</v>
      </c>
      <c r="O9" s="11">
        <v>1003.942</v>
      </c>
      <c r="P9" s="11">
        <v>907.56600000000003</v>
      </c>
      <c r="Q9" s="11">
        <v>886.90499999999997</v>
      </c>
      <c r="R9" s="11">
        <v>889.10899999999992</v>
      </c>
      <c r="S9" s="11">
        <v>833.93299999999999</v>
      </c>
      <c r="T9" s="11">
        <v>778.08500000000004</v>
      </c>
      <c r="U9" s="11">
        <v>843.49199999999996</v>
      </c>
      <c r="V9" s="11">
        <v>831.63700000000006</v>
      </c>
      <c r="W9" s="11">
        <v>885.83299999999997</v>
      </c>
      <c r="X9" s="11">
        <v>912.76800000000003</v>
      </c>
      <c r="Y9" s="11">
        <v>867.79299999999989</v>
      </c>
      <c r="Z9" s="11">
        <v>883.13900000000001</v>
      </c>
      <c r="AA9" s="11">
        <v>809.57100000000003</v>
      </c>
      <c r="AB9" s="11">
        <v>836.24399999999991</v>
      </c>
      <c r="AC9" s="11">
        <v>883.02599999999995</v>
      </c>
      <c r="AD9" s="11">
        <v>981.58600000000001</v>
      </c>
      <c r="AE9" s="11">
        <v>957.20699999999999</v>
      </c>
      <c r="AF9" s="11">
        <v>875.55800000000011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1195.4279999999999</v>
      </c>
      <c r="C10" s="8">
        <v>1024.72</v>
      </c>
      <c r="D10" s="8">
        <v>1065.346</v>
      </c>
      <c r="E10" s="8">
        <v>1184.239</v>
      </c>
      <c r="F10" s="11">
        <v>1111.152</v>
      </c>
      <c r="G10" s="11">
        <v>940.93499999999995</v>
      </c>
      <c r="H10" s="11">
        <v>925.31399999999996</v>
      </c>
      <c r="I10" s="11">
        <v>949.41599999999994</v>
      </c>
      <c r="J10" s="11">
        <v>1015.1</v>
      </c>
      <c r="K10" s="11">
        <v>1007.2149999999999</v>
      </c>
      <c r="L10" s="11">
        <v>951.00400000000002</v>
      </c>
      <c r="M10" s="11">
        <v>889.32100000000003</v>
      </c>
      <c r="N10" s="11">
        <v>995.12300000000005</v>
      </c>
      <c r="O10" s="11">
        <v>1036.8600000000001</v>
      </c>
      <c r="P10" s="11">
        <v>920.45400000000006</v>
      </c>
      <c r="Q10" s="11">
        <v>914.75099999999998</v>
      </c>
      <c r="R10" s="11">
        <v>926.87400000000002</v>
      </c>
      <c r="S10" s="11">
        <v>868.69500000000005</v>
      </c>
      <c r="T10" s="11">
        <v>779.63499999999999</v>
      </c>
      <c r="U10" s="11">
        <v>849.35900000000004</v>
      </c>
      <c r="V10" s="11">
        <v>868.4860000000001</v>
      </c>
      <c r="W10" s="11">
        <v>923.47199999999998</v>
      </c>
      <c r="X10" s="11">
        <v>946.73199999999997</v>
      </c>
      <c r="Y10" s="11">
        <v>901.03099999999995</v>
      </c>
      <c r="Z10" s="11">
        <v>901.27599999999995</v>
      </c>
      <c r="AA10" s="11">
        <v>819.71300000000008</v>
      </c>
      <c r="AB10" s="11">
        <v>850.07799999999997</v>
      </c>
      <c r="AC10" s="11">
        <v>931.20499999999993</v>
      </c>
      <c r="AD10" s="11">
        <v>1025.7370000000001</v>
      </c>
      <c r="AE10" s="11">
        <v>993.74600000000009</v>
      </c>
      <c r="AF10" s="11">
        <v>899.31400000000008</v>
      </c>
      <c r="AG10" s="11"/>
      <c r="AH10" s="17"/>
    </row>
    <row r="11" spans="1:39">
      <c r="A11" s="4">
        <f t="shared" si="1"/>
        <v>6</v>
      </c>
      <c r="B11" s="8">
        <v>1255.989</v>
      </c>
      <c r="C11" s="8">
        <v>1118.93</v>
      </c>
      <c r="D11" s="8">
        <v>1127.5139999999999</v>
      </c>
      <c r="E11" s="8">
        <v>1272.6599999999999</v>
      </c>
      <c r="F11" s="11">
        <v>1144.7560000000001</v>
      </c>
      <c r="G11" s="11">
        <v>975.07999999999993</v>
      </c>
      <c r="H11" s="11">
        <v>1020.1600000000001</v>
      </c>
      <c r="I11" s="11">
        <v>1040.6840000000002</v>
      </c>
      <c r="J11" s="11">
        <v>1097.319</v>
      </c>
      <c r="K11" s="11">
        <v>1082.692</v>
      </c>
      <c r="L11" s="11">
        <v>1040.7809999999999</v>
      </c>
      <c r="M11" s="11">
        <v>908.03800000000001</v>
      </c>
      <c r="N11" s="11">
        <v>1014.694</v>
      </c>
      <c r="O11" s="11">
        <v>1105.7800000000002</v>
      </c>
      <c r="P11" s="11">
        <v>994.83199999999999</v>
      </c>
      <c r="Q11" s="11">
        <v>1004.1709999999999</v>
      </c>
      <c r="R11" s="11">
        <v>986.53899999999999</v>
      </c>
      <c r="S11" s="11">
        <v>935.81</v>
      </c>
      <c r="T11" s="11">
        <v>821.92599999999993</v>
      </c>
      <c r="U11" s="11">
        <v>883.94200000000001</v>
      </c>
      <c r="V11" s="11">
        <v>972.22899999999993</v>
      </c>
      <c r="W11" s="11">
        <v>1030.2489999999998</v>
      </c>
      <c r="X11" s="11">
        <v>1060.702</v>
      </c>
      <c r="Y11" s="11">
        <v>978.77799999999991</v>
      </c>
      <c r="Z11" s="11">
        <v>983.596</v>
      </c>
      <c r="AA11" s="11">
        <v>871.53399999999999</v>
      </c>
      <c r="AB11" s="11">
        <v>894.50599999999997</v>
      </c>
      <c r="AC11" s="11">
        <v>1030.8139999999999</v>
      </c>
      <c r="AD11" s="11">
        <v>1116.819</v>
      </c>
      <c r="AE11" s="11">
        <v>1088.806</v>
      </c>
      <c r="AF11" s="11">
        <v>980.05200000000002</v>
      </c>
      <c r="AG11" s="11"/>
      <c r="AH11" s="12"/>
    </row>
    <row r="12" spans="1:39">
      <c r="A12" s="4">
        <f t="shared" si="1"/>
        <v>7</v>
      </c>
      <c r="B12" s="8">
        <v>1370.28</v>
      </c>
      <c r="C12" s="8">
        <v>1255.3860000000002</v>
      </c>
      <c r="D12" s="8">
        <v>1235.6690000000001</v>
      </c>
      <c r="E12" s="8">
        <v>1370.865</v>
      </c>
      <c r="F12" s="11">
        <v>1204.8130000000001</v>
      </c>
      <c r="G12" s="11">
        <v>1029.1970000000001</v>
      </c>
      <c r="H12" s="11">
        <v>1140.0320000000002</v>
      </c>
      <c r="I12" s="11">
        <v>1154.6300000000001</v>
      </c>
      <c r="J12" s="11">
        <v>1206.3330000000001</v>
      </c>
      <c r="K12" s="11">
        <v>1203.9340000000002</v>
      </c>
      <c r="L12" s="11">
        <v>1148.5229999999999</v>
      </c>
      <c r="M12" s="11">
        <v>959.98300000000006</v>
      </c>
      <c r="N12" s="11">
        <v>1055.9379999999999</v>
      </c>
      <c r="O12" s="11">
        <v>1222.7830000000001</v>
      </c>
      <c r="P12" s="11">
        <v>1130.3990000000001</v>
      </c>
      <c r="Q12" s="11">
        <v>1126.4270000000001</v>
      </c>
      <c r="R12" s="11">
        <v>1109.9280000000001</v>
      </c>
      <c r="S12" s="11">
        <v>1045.1489999999999</v>
      </c>
      <c r="T12" s="11">
        <v>884.67600000000004</v>
      </c>
      <c r="U12" s="11">
        <v>929.89700000000005</v>
      </c>
      <c r="V12" s="11">
        <v>1099.2729999999999</v>
      </c>
      <c r="W12" s="11">
        <v>1144.338</v>
      </c>
      <c r="X12" s="11">
        <v>1175.798</v>
      </c>
      <c r="Y12" s="11">
        <v>1104.3389999999999</v>
      </c>
      <c r="Z12" s="11">
        <v>1113.9649999999999</v>
      </c>
      <c r="AA12" s="11">
        <v>941.78500000000008</v>
      </c>
      <c r="AB12" s="11">
        <v>950.31200000000001</v>
      </c>
      <c r="AC12" s="11">
        <v>1160.2810000000002</v>
      </c>
      <c r="AD12" s="11">
        <v>1224.923</v>
      </c>
      <c r="AE12" s="11">
        <v>1193.9770000000001</v>
      </c>
      <c r="AF12" s="11">
        <v>1108.4569999999999</v>
      </c>
      <c r="AG12" s="11"/>
      <c r="AH12" s="12"/>
    </row>
    <row r="13" spans="1:39">
      <c r="A13" s="4">
        <f t="shared" si="1"/>
        <v>8</v>
      </c>
      <c r="B13" s="8">
        <v>1411.9180000000001</v>
      </c>
      <c r="C13" s="8">
        <v>1307.2839999999999</v>
      </c>
      <c r="D13" s="8">
        <v>1319.8219999999999</v>
      </c>
      <c r="E13" s="8">
        <v>1402.7750000000001</v>
      </c>
      <c r="F13" s="11">
        <v>1233.778</v>
      </c>
      <c r="G13" s="11">
        <v>1099.6969999999999</v>
      </c>
      <c r="H13" s="11">
        <v>1188.9379999999999</v>
      </c>
      <c r="I13" s="11">
        <v>1194.6119999999999</v>
      </c>
      <c r="J13" s="11">
        <v>1265.0069999999998</v>
      </c>
      <c r="K13" s="11">
        <v>1236.575</v>
      </c>
      <c r="L13" s="11">
        <v>1193.309</v>
      </c>
      <c r="M13" s="11">
        <v>1049.0930000000001</v>
      </c>
      <c r="N13" s="11">
        <v>1121.4219999999998</v>
      </c>
      <c r="O13" s="11">
        <v>1304.058</v>
      </c>
      <c r="P13" s="11">
        <v>1203.579</v>
      </c>
      <c r="Q13" s="11">
        <v>1212.1789999999999</v>
      </c>
      <c r="R13" s="11">
        <v>1190.7249999999999</v>
      </c>
      <c r="S13" s="11">
        <v>1127.2749999999999</v>
      </c>
      <c r="T13" s="11">
        <v>956.45699999999999</v>
      </c>
      <c r="U13" s="11">
        <v>997.774</v>
      </c>
      <c r="V13" s="11">
        <v>1168.2090000000001</v>
      </c>
      <c r="W13" s="11">
        <v>1207.078</v>
      </c>
      <c r="X13" s="11">
        <v>1242.8579999999999</v>
      </c>
      <c r="Y13" s="11">
        <v>1203.999</v>
      </c>
      <c r="Z13" s="11">
        <v>1186.5119999999999</v>
      </c>
      <c r="AA13" s="11">
        <v>1005.308</v>
      </c>
      <c r="AB13" s="11">
        <v>1006.8340000000001</v>
      </c>
      <c r="AC13" s="11">
        <v>1214.5030000000002</v>
      </c>
      <c r="AD13" s="11">
        <v>1276.3879999999999</v>
      </c>
      <c r="AE13" s="11">
        <v>1241.105</v>
      </c>
      <c r="AF13" s="11">
        <v>1189.558</v>
      </c>
      <c r="AG13" s="11"/>
      <c r="AH13" s="11"/>
    </row>
    <row r="14" spans="1:39">
      <c r="A14" s="4">
        <f t="shared" si="1"/>
        <v>9</v>
      </c>
      <c r="B14" s="8">
        <v>1394.7909999999999</v>
      </c>
      <c r="C14" s="8">
        <v>1307.7180000000001</v>
      </c>
      <c r="D14" s="8">
        <v>1323.923</v>
      </c>
      <c r="E14" s="8">
        <v>1377.8679999999999</v>
      </c>
      <c r="F14" s="11">
        <v>1249.885</v>
      </c>
      <c r="G14" s="11">
        <v>1172.0839999999998</v>
      </c>
      <c r="H14" s="11">
        <v>1194.588</v>
      </c>
      <c r="I14" s="11">
        <v>1188.3389999999999</v>
      </c>
      <c r="J14" s="11">
        <v>1274.923</v>
      </c>
      <c r="K14" s="11">
        <v>1203.567</v>
      </c>
      <c r="L14" s="11">
        <v>1178.732</v>
      </c>
      <c r="M14" s="11">
        <v>1131.521</v>
      </c>
      <c r="N14" s="11">
        <v>1197.982</v>
      </c>
      <c r="O14" s="11">
        <v>1324.56</v>
      </c>
      <c r="P14" s="11">
        <v>1195.972</v>
      </c>
      <c r="Q14" s="11">
        <v>1222.0149999999999</v>
      </c>
      <c r="R14" s="11">
        <v>1204.056</v>
      </c>
      <c r="S14" s="11">
        <v>1143.4670000000001</v>
      </c>
      <c r="T14" s="11">
        <v>1047.433</v>
      </c>
      <c r="U14" s="11">
        <v>1070.8790000000001</v>
      </c>
      <c r="V14" s="11">
        <v>1148.6789999999999</v>
      </c>
      <c r="W14" s="11">
        <v>1197.1669999999999</v>
      </c>
      <c r="X14" s="11">
        <v>1223.598</v>
      </c>
      <c r="Y14" s="11">
        <v>1237.3049999999998</v>
      </c>
      <c r="Z14" s="11">
        <v>1202.395</v>
      </c>
      <c r="AA14" s="11">
        <v>1031.0640000000001</v>
      </c>
      <c r="AB14" s="11">
        <v>1041.0810000000001</v>
      </c>
      <c r="AC14" s="11">
        <v>1205.0319999999999</v>
      </c>
      <c r="AD14" s="11">
        <v>1274.4649999999999</v>
      </c>
      <c r="AE14" s="11">
        <v>1221.921</v>
      </c>
      <c r="AF14" s="11">
        <v>1205.116</v>
      </c>
      <c r="AG14" s="11"/>
      <c r="AH14" s="11"/>
    </row>
    <row r="15" spans="1:39">
      <c r="A15" s="4">
        <f t="shared" si="1"/>
        <v>10</v>
      </c>
      <c r="B15" s="8">
        <v>1334.579</v>
      </c>
      <c r="C15" s="8">
        <v>1249.3309999999999</v>
      </c>
      <c r="D15" s="8">
        <v>1282.7159999999999</v>
      </c>
      <c r="E15" s="8">
        <v>1342.9359999999999</v>
      </c>
      <c r="F15" s="11">
        <v>1188.018</v>
      </c>
      <c r="G15" s="11">
        <v>1220.979</v>
      </c>
      <c r="H15" s="11">
        <v>1205.27</v>
      </c>
      <c r="I15" s="11">
        <v>1175.5249999999999</v>
      </c>
      <c r="J15" s="11">
        <v>1266.952</v>
      </c>
      <c r="K15" s="11">
        <v>1153.2370000000001</v>
      </c>
      <c r="L15" s="11">
        <v>1147.6469999999999</v>
      </c>
      <c r="M15" s="11">
        <v>1183.8969999999999</v>
      </c>
      <c r="N15" s="11">
        <v>1207.9930000000002</v>
      </c>
      <c r="O15" s="11">
        <v>1310.896</v>
      </c>
      <c r="P15" s="11">
        <v>1173.643</v>
      </c>
      <c r="Q15" s="11">
        <v>1219.9830000000002</v>
      </c>
      <c r="R15" s="11">
        <v>1198.4549999999999</v>
      </c>
      <c r="S15" s="11">
        <v>1124.212</v>
      </c>
      <c r="T15" s="11">
        <v>1124.1489999999999</v>
      </c>
      <c r="U15" s="11">
        <v>1112.9659999999999</v>
      </c>
      <c r="V15" s="11">
        <v>1132.9090000000001</v>
      </c>
      <c r="W15" s="11">
        <v>1169.4069999999999</v>
      </c>
      <c r="X15" s="11">
        <v>1161.818</v>
      </c>
      <c r="Y15" s="11">
        <v>1246.9669999999999</v>
      </c>
      <c r="Z15" s="11">
        <v>1219.027</v>
      </c>
      <c r="AA15" s="11">
        <v>1015.4390000000001</v>
      </c>
      <c r="AB15" s="11">
        <v>1029.3</v>
      </c>
      <c r="AC15" s="11">
        <v>1189.6570000000002</v>
      </c>
      <c r="AD15" s="11">
        <v>1218.463</v>
      </c>
      <c r="AE15" s="11">
        <v>1163.0939999999998</v>
      </c>
      <c r="AF15" s="11">
        <v>1216.203</v>
      </c>
      <c r="AG15" s="11"/>
      <c r="AH15" s="11"/>
    </row>
    <row r="16" spans="1:39">
      <c r="A16" s="4">
        <f t="shared" si="1"/>
        <v>11</v>
      </c>
      <c r="B16" s="8">
        <v>1296.318</v>
      </c>
      <c r="C16" s="8">
        <v>1212.5170000000001</v>
      </c>
      <c r="D16" s="8">
        <v>1264.3820000000001</v>
      </c>
      <c r="E16" s="8">
        <v>1339.0230000000001</v>
      </c>
      <c r="F16" s="11">
        <v>1186.269</v>
      </c>
      <c r="G16" s="11">
        <v>1253.1589999999999</v>
      </c>
      <c r="H16" s="11">
        <v>1230.8720000000001</v>
      </c>
      <c r="I16" s="11">
        <v>1176.306</v>
      </c>
      <c r="J16" s="11">
        <v>1213.6369999999999</v>
      </c>
      <c r="K16" s="11">
        <v>1119.549</v>
      </c>
      <c r="L16" s="11">
        <v>1126.0119999999999</v>
      </c>
      <c r="M16" s="11">
        <v>1210.4069999999999</v>
      </c>
      <c r="N16" s="11">
        <v>1200.2830000000001</v>
      </c>
      <c r="O16" s="11">
        <v>1256.4770000000001</v>
      </c>
      <c r="P16" s="11">
        <v>1162.24</v>
      </c>
      <c r="Q16" s="11">
        <v>1193.4389999999999</v>
      </c>
      <c r="R16" s="11">
        <v>1169.414</v>
      </c>
      <c r="S16" s="11">
        <v>1077.194</v>
      </c>
      <c r="T16" s="11">
        <v>1148.046</v>
      </c>
      <c r="U16" s="11">
        <v>1118.3400000000001</v>
      </c>
      <c r="V16" s="11">
        <v>1097.7649999999999</v>
      </c>
      <c r="W16" s="11">
        <v>1130.095</v>
      </c>
      <c r="X16" s="11">
        <v>1110.029</v>
      </c>
      <c r="Y16" s="11">
        <v>1253.4869999999999</v>
      </c>
      <c r="Z16" s="11">
        <v>1202.18</v>
      </c>
      <c r="AA16" s="11">
        <v>1003.81</v>
      </c>
      <c r="AB16" s="11">
        <v>1035.2380000000001</v>
      </c>
      <c r="AC16" s="11">
        <v>1185.838</v>
      </c>
      <c r="AD16" s="11">
        <v>1174.0020000000002</v>
      </c>
      <c r="AE16" s="11">
        <v>1145.8810000000001</v>
      </c>
      <c r="AF16" s="11">
        <v>1204.56</v>
      </c>
      <c r="AG16" s="11"/>
      <c r="AH16" s="11"/>
    </row>
    <row r="17" spans="1:34">
      <c r="A17" s="4">
        <f t="shared" si="1"/>
        <v>12</v>
      </c>
      <c r="B17" s="8">
        <v>1294.7149999999999</v>
      </c>
      <c r="C17" s="8">
        <v>1178.825</v>
      </c>
      <c r="D17" s="8">
        <v>1277.48</v>
      </c>
      <c r="E17" s="8">
        <v>1289.125</v>
      </c>
      <c r="F17" s="11">
        <v>1165.4960000000001</v>
      </c>
      <c r="G17" s="11">
        <v>1258.8129999999999</v>
      </c>
      <c r="H17" s="11">
        <v>1224.3989999999999</v>
      </c>
      <c r="I17" s="11">
        <v>1153.952</v>
      </c>
      <c r="J17" s="11">
        <v>1223.8150000000001</v>
      </c>
      <c r="K17" s="11">
        <v>1090.5170000000001</v>
      </c>
      <c r="L17" s="11">
        <v>1092.0250000000001</v>
      </c>
      <c r="M17" s="11">
        <v>1220.8889999999999</v>
      </c>
      <c r="N17" s="11">
        <v>1203.8339999999998</v>
      </c>
      <c r="O17" s="11">
        <v>1203.874</v>
      </c>
      <c r="P17" s="11">
        <v>1142.6289999999999</v>
      </c>
      <c r="Q17" s="11">
        <v>1170.373</v>
      </c>
      <c r="R17" s="11">
        <v>1134.123</v>
      </c>
      <c r="S17" s="11">
        <v>1039.8330000000001</v>
      </c>
      <c r="T17" s="11">
        <v>1170.1670000000001</v>
      </c>
      <c r="U17" s="11">
        <v>1114.1410000000001</v>
      </c>
      <c r="V17" s="11">
        <v>1088.9470000000001</v>
      </c>
      <c r="W17" s="11">
        <v>1116.598</v>
      </c>
      <c r="X17" s="11">
        <v>1072.18</v>
      </c>
      <c r="Y17" s="11">
        <v>1251.6699999999998</v>
      </c>
      <c r="Z17" s="11">
        <v>1159.8310000000001</v>
      </c>
      <c r="AA17" s="11">
        <v>987.74400000000003</v>
      </c>
      <c r="AB17" s="11">
        <v>1028.1989999999998</v>
      </c>
      <c r="AC17" s="11">
        <v>1159.0339999999999</v>
      </c>
      <c r="AD17" s="11">
        <v>1159.4759999999999</v>
      </c>
      <c r="AE17" s="11">
        <v>1106.972</v>
      </c>
      <c r="AF17" s="11">
        <v>1176.239</v>
      </c>
      <c r="AG17" s="11"/>
      <c r="AH17" s="11"/>
    </row>
    <row r="18" spans="1:34">
      <c r="A18" s="4">
        <f t="shared" si="1"/>
        <v>13</v>
      </c>
      <c r="B18" s="8">
        <v>1302.3209999999999</v>
      </c>
      <c r="C18" s="8">
        <v>1152.001</v>
      </c>
      <c r="D18" s="8">
        <v>1246.8910000000001</v>
      </c>
      <c r="E18" s="8">
        <v>1261.5119999999999</v>
      </c>
      <c r="F18" s="11">
        <v>1131.0059999999999</v>
      </c>
      <c r="G18" s="11">
        <v>1219.3960000000002</v>
      </c>
      <c r="H18" s="11">
        <v>1217.491</v>
      </c>
      <c r="I18" s="11">
        <v>1137.7150000000001</v>
      </c>
      <c r="J18" s="11">
        <v>1232.4140000000002</v>
      </c>
      <c r="K18" s="11">
        <v>1057.703</v>
      </c>
      <c r="L18" s="11">
        <v>1080.893</v>
      </c>
      <c r="M18" s="11">
        <v>1225.4079999999999</v>
      </c>
      <c r="N18" s="11">
        <v>1169.3019999999999</v>
      </c>
      <c r="O18" s="11">
        <v>1159.576</v>
      </c>
      <c r="P18" s="11">
        <v>1126.578</v>
      </c>
      <c r="Q18" s="11">
        <v>1145.386</v>
      </c>
      <c r="R18" s="11">
        <v>1099.6290000000001</v>
      </c>
      <c r="S18" s="11">
        <v>1005.905</v>
      </c>
      <c r="T18" s="11">
        <v>1167.713</v>
      </c>
      <c r="U18" s="11">
        <v>1087.95</v>
      </c>
      <c r="V18" s="11">
        <v>1077.0990000000002</v>
      </c>
      <c r="W18" s="11">
        <v>1095.336</v>
      </c>
      <c r="X18" s="11">
        <v>1042.607</v>
      </c>
      <c r="Y18" s="11">
        <v>1248.18</v>
      </c>
      <c r="Z18" s="11">
        <v>1083.2350000000001</v>
      </c>
      <c r="AA18" s="11">
        <v>978.73599999999999</v>
      </c>
      <c r="AB18" s="11">
        <v>1040.019</v>
      </c>
      <c r="AC18" s="11">
        <v>1137.8579999999999</v>
      </c>
      <c r="AD18" s="11">
        <v>1126.779</v>
      </c>
      <c r="AE18" s="11">
        <v>1073.0330000000001</v>
      </c>
      <c r="AF18" s="11">
        <v>1168.9859999999999</v>
      </c>
      <c r="AG18" s="11"/>
      <c r="AH18" s="11"/>
    </row>
    <row r="19" spans="1:34">
      <c r="A19" s="4">
        <f t="shared" si="1"/>
        <v>14</v>
      </c>
      <c r="B19" s="8">
        <v>1326.15</v>
      </c>
      <c r="C19" s="8">
        <v>1145.1289999999999</v>
      </c>
      <c r="D19" s="8">
        <v>1207.127</v>
      </c>
      <c r="E19" s="8">
        <v>1238.413</v>
      </c>
      <c r="F19" s="11">
        <v>1108.3799999999999</v>
      </c>
      <c r="G19" s="11">
        <v>1167.163</v>
      </c>
      <c r="H19" s="11">
        <v>1215.0230000000001</v>
      </c>
      <c r="I19" s="11">
        <v>1118.0260000000001</v>
      </c>
      <c r="J19" s="11">
        <v>1235.1239999999998</v>
      </c>
      <c r="K19" s="11">
        <v>1056.5830000000001</v>
      </c>
      <c r="L19" s="11">
        <v>1075.366</v>
      </c>
      <c r="M19" s="11">
        <v>1233.5050000000001</v>
      </c>
      <c r="N19" s="11">
        <v>1141.6229999999998</v>
      </c>
      <c r="O19" s="11">
        <v>1149.9070000000002</v>
      </c>
      <c r="P19" s="11">
        <v>1108.2179999999998</v>
      </c>
      <c r="Q19" s="11">
        <v>1126.018</v>
      </c>
      <c r="R19" s="11">
        <v>1078.261</v>
      </c>
      <c r="S19" s="11">
        <v>993.87899999999991</v>
      </c>
      <c r="T19" s="11">
        <v>1152.0720000000001</v>
      </c>
      <c r="U19" s="11">
        <v>1052.1079999999999</v>
      </c>
      <c r="V19" s="11">
        <v>1088.0719999999999</v>
      </c>
      <c r="W19" s="11">
        <v>1077.3880000000001</v>
      </c>
      <c r="X19" s="11">
        <v>1026.9370000000001</v>
      </c>
      <c r="Y19" s="11">
        <v>1241.729</v>
      </c>
      <c r="Z19" s="11">
        <v>1054.241</v>
      </c>
      <c r="AA19" s="11">
        <v>1001.897</v>
      </c>
      <c r="AB19" s="11">
        <v>1044.3409999999999</v>
      </c>
      <c r="AC19" s="11">
        <v>1126.0830000000001</v>
      </c>
      <c r="AD19" s="11">
        <v>1127.126</v>
      </c>
      <c r="AE19" s="11">
        <v>1054.5140000000001</v>
      </c>
      <c r="AF19" s="11">
        <v>1157.9779999999998</v>
      </c>
      <c r="AG19" s="11"/>
      <c r="AH19" s="11"/>
    </row>
    <row r="20" spans="1:34">
      <c r="A20" s="4">
        <f t="shared" si="1"/>
        <v>15</v>
      </c>
      <c r="B20" s="8">
        <v>1319.0409999999999</v>
      </c>
      <c r="C20" s="8">
        <v>1169.4369999999999</v>
      </c>
      <c r="D20" s="8">
        <v>1205.521</v>
      </c>
      <c r="E20" s="8">
        <v>1239.174</v>
      </c>
      <c r="F20" s="11">
        <v>1109.3580000000002</v>
      </c>
      <c r="G20" s="11">
        <v>1129.499</v>
      </c>
      <c r="H20" s="11">
        <v>1225.4690000000001</v>
      </c>
      <c r="I20" s="11">
        <v>1109.7060000000001</v>
      </c>
      <c r="J20" s="11">
        <v>1247.0040000000001</v>
      </c>
      <c r="K20" s="11">
        <v>1046.364</v>
      </c>
      <c r="L20" s="11">
        <v>1047.981</v>
      </c>
      <c r="M20" s="11">
        <v>1239.2470000000001</v>
      </c>
      <c r="N20" s="11">
        <v>1131.5520000000001</v>
      </c>
      <c r="O20" s="11">
        <v>1118.636</v>
      </c>
      <c r="P20" s="11">
        <v>1090.2349999999999</v>
      </c>
      <c r="Q20" s="11">
        <v>1096.3900000000001</v>
      </c>
      <c r="R20" s="11">
        <v>1067.8590000000002</v>
      </c>
      <c r="S20" s="11">
        <v>973.16300000000001</v>
      </c>
      <c r="T20" s="11">
        <v>1131.9670000000001</v>
      </c>
      <c r="U20" s="11">
        <v>1031.2530000000002</v>
      </c>
      <c r="V20" s="11">
        <v>1071.905</v>
      </c>
      <c r="W20" s="11">
        <v>1062.029</v>
      </c>
      <c r="X20" s="11">
        <v>1008.432</v>
      </c>
      <c r="Y20" s="11">
        <v>1231.9569999999999</v>
      </c>
      <c r="Z20" s="11">
        <v>1028.6610000000001</v>
      </c>
      <c r="AA20" s="11">
        <v>995.03400000000011</v>
      </c>
      <c r="AB20" s="11">
        <v>1036.1949999999999</v>
      </c>
      <c r="AC20" s="11">
        <v>1096.7359999999999</v>
      </c>
      <c r="AD20" s="11">
        <v>1105.4190000000001</v>
      </c>
      <c r="AE20" s="11">
        <v>1029.9879999999998</v>
      </c>
      <c r="AF20" s="11">
        <v>1142.9859999999999</v>
      </c>
      <c r="AG20" s="11"/>
      <c r="AH20" s="11"/>
    </row>
    <row r="21" spans="1:34">
      <c r="A21" s="4">
        <f t="shared" si="1"/>
        <v>16</v>
      </c>
      <c r="B21" s="8">
        <v>1330.874</v>
      </c>
      <c r="C21" s="8">
        <v>1190.0349999999999</v>
      </c>
      <c r="D21" s="8">
        <v>1265.386</v>
      </c>
      <c r="E21" s="8">
        <v>1240.7670000000001</v>
      </c>
      <c r="F21" s="11">
        <v>1155.202</v>
      </c>
      <c r="G21" s="11">
        <v>1131.037</v>
      </c>
      <c r="H21" s="11">
        <v>1231.0820000000001</v>
      </c>
      <c r="I21" s="11">
        <v>1135.271</v>
      </c>
      <c r="J21" s="11">
        <v>1252.0719999999999</v>
      </c>
      <c r="K21" s="11">
        <v>1064.0930000000001</v>
      </c>
      <c r="L21" s="11">
        <v>1060.009</v>
      </c>
      <c r="M21" s="11">
        <v>1242.4570000000001</v>
      </c>
      <c r="N21" s="11">
        <v>1137.3490000000002</v>
      </c>
      <c r="O21" s="11">
        <v>1115.2570000000001</v>
      </c>
      <c r="P21" s="11">
        <v>1094.117</v>
      </c>
      <c r="Q21" s="11">
        <v>1063.577</v>
      </c>
      <c r="R21" s="11">
        <v>1074.8690000000001</v>
      </c>
      <c r="S21" s="11">
        <v>983.21299999999997</v>
      </c>
      <c r="T21" s="11">
        <v>1140.2090000000001</v>
      </c>
      <c r="U21" s="11">
        <v>1049.6779999999999</v>
      </c>
      <c r="V21" s="11">
        <v>1059.4649999999999</v>
      </c>
      <c r="W21" s="11">
        <v>1072.8400000000001</v>
      </c>
      <c r="X21" s="11">
        <v>993.79599999999994</v>
      </c>
      <c r="Y21" s="11">
        <v>1229.9649999999999</v>
      </c>
      <c r="Z21" s="11">
        <v>1009.306</v>
      </c>
      <c r="AA21" s="11">
        <v>1011.4970000000001</v>
      </c>
      <c r="AB21" s="11">
        <v>1054.135</v>
      </c>
      <c r="AC21" s="11">
        <v>1106.837</v>
      </c>
      <c r="AD21" s="11">
        <v>1110.221</v>
      </c>
      <c r="AE21" s="11">
        <v>1020.75</v>
      </c>
      <c r="AF21" s="11">
        <v>1135.8069999999998</v>
      </c>
      <c r="AG21" s="11"/>
      <c r="AH21" s="11"/>
    </row>
    <row r="22" spans="1:34">
      <c r="A22" s="4">
        <f t="shared" si="1"/>
        <v>17</v>
      </c>
      <c r="B22" s="8">
        <v>1354.585</v>
      </c>
      <c r="C22" s="8">
        <v>1236.0719999999999</v>
      </c>
      <c r="D22" s="8">
        <v>1298.7850000000001</v>
      </c>
      <c r="E22" s="8">
        <v>1263.885</v>
      </c>
      <c r="F22" s="11">
        <v>1177.4000000000001</v>
      </c>
      <c r="G22" s="11">
        <v>1168.048</v>
      </c>
      <c r="H22" s="11">
        <v>1259.0719999999999</v>
      </c>
      <c r="I22" s="11">
        <v>1188.502</v>
      </c>
      <c r="J22" s="11">
        <v>1274.971</v>
      </c>
      <c r="K22" s="11">
        <v>1122.125</v>
      </c>
      <c r="L22" s="11">
        <v>1107.3389999999999</v>
      </c>
      <c r="M22" s="11">
        <v>1238.9829999999999</v>
      </c>
      <c r="N22" s="11">
        <v>1164.3400000000001</v>
      </c>
      <c r="O22" s="11">
        <v>1119.893</v>
      </c>
      <c r="P22" s="11">
        <v>1112.876</v>
      </c>
      <c r="Q22" s="11">
        <v>1083.501</v>
      </c>
      <c r="R22" s="11">
        <v>1094.518</v>
      </c>
      <c r="S22" s="11">
        <v>1002.645</v>
      </c>
      <c r="T22" s="11">
        <v>1144.875</v>
      </c>
      <c r="U22" s="11">
        <v>1079.7090000000001</v>
      </c>
      <c r="V22" s="11">
        <v>1098.847</v>
      </c>
      <c r="W22" s="11">
        <v>1114.44</v>
      </c>
      <c r="X22" s="11">
        <v>1025.867</v>
      </c>
      <c r="Y22" s="11">
        <v>1227.6090000000002</v>
      </c>
      <c r="Z22" s="11">
        <v>1043.498</v>
      </c>
      <c r="AA22" s="11">
        <v>1032.202</v>
      </c>
      <c r="AB22" s="11">
        <v>1102.3969999999999</v>
      </c>
      <c r="AC22" s="11">
        <v>1170.0459999999998</v>
      </c>
      <c r="AD22" s="11">
        <v>1138.9559999999999</v>
      </c>
      <c r="AE22" s="11">
        <v>1035.9560000000001</v>
      </c>
      <c r="AF22" s="11">
        <v>1168.4839999999999</v>
      </c>
      <c r="AG22" s="11"/>
      <c r="AH22" s="11"/>
    </row>
    <row r="23" spans="1:34">
      <c r="A23" s="4">
        <f t="shared" si="1"/>
        <v>18</v>
      </c>
      <c r="B23" s="8">
        <v>1407.5600000000002</v>
      </c>
      <c r="C23" s="8">
        <v>1337.931</v>
      </c>
      <c r="D23" s="8">
        <v>1394.538</v>
      </c>
      <c r="E23" s="8">
        <v>1344.0500000000002</v>
      </c>
      <c r="F23" s="11">
        <v>1261.8679999999999</v>
      </c>
      <c r="G23" s="11">
        <v>1254.3589999999999</v>
      </c>
      <c r="H23" s="11">
        <v>1304.588</v>
      </c>
      <c r="I23" s="11">
        <v>1283.3239999999998</v>
      </c>
      <c r="J23" s="11">
        <v>1324.6869999999999</v>
      </c>
      <c r="K23" s="11">
        <v>1198.7850000000001</v>
      </c>
      <c r="L23" s="11">
        <v>1164.5149999999999</v>
      </c>
      <c r="M23" s="11">
        <v>1279.915</v>
      </c>
      <c r="N23" s="11">
        <v>1239.067</v>
      </c>
      <c r="O23" s="11">
        <v>1195.52</v>
      </c>
      <c r="P23" s="11">
        <v>1182.5039999999999</v>
      </c>
      <c r="Q23" s="11">
        <v>1124.6110000000001</v>
      </c>
      <c r="R23" s="11">
        <v>1131.829</v>
      </c>
      <c r="S23" s="11">
        <v>1037.46</v>
      </c>
      <c r="T23" s="11">
        <v>1164.1679999999999</v>
      </c>
      <c r="U23" s="11">
        <v>1129.3989999999999</v>
      </c>
      <c r="V23" s="11">
        <v>1141.5440000000001</v>
      </c>
      <c r="W23" s="11">
        <v>1194.807</v>
      </c>
      <c r="X23" s="11">
        <v>1101.8500000000001</v>
      </c>
      <c r="Y23" s="11">
        <v>1258.607</v>
      </c>
      <c r="Z23" s="11">
        <v>1080.9859999999999</v>
      </c>
      <c r="AA23" s="11">
        <v>1056.7360000000001</v>
      </c>
      <c r="AB23" s="11">
        <v>1142.1400000000001</v>
      </c>
      <c r="AC23" s="11">
        <v>1240.2359999999999</v>
      </c>
      <c r="AD23" s="11">
        <v>1216.7470000000001</v>
      </c>
      <c r="AE23" s="11">
        <v>1132.577</v>
      </c>
      <c r="AF23" s="11">
        <v>1201.4480000000001</v>
      </c>
      <c r="AG23" s="11"/>
      <c r="AH23" s="11"/>
    </row>
    <row r="24" spans="1:34">
      <c r="A24" s="4">
        <f t="shared" si="1"/>
        <v>19</v>
      </c>
      <c r="B24" s="8">
        <v>1393.5709999999999</v>
      </c>
      <c r="C24" s="8">
        <v>1369.4579999999999</v>
      </c>
      <c r="D24" s="8">
        <v>1432.2760000000001</v>
      </c>
      <c r="E24" s="8">
        <v>1371.4359999999999</v>
      </c>
      <c r="F24" s="11">
        <v>1284.309</v>
      </c>
      <c r="G24" s="11">
        <v>1275.816</v>
      </c>
      <c r="H24" s="11">
        <v>1285.9379999999999</v>
      </c>
      <c r="I24" s="11">
        <v>1314.7340000000002</v>
      </c>
      <c r="J24" s="11">
        <v>1326.03</v>
      </c>
      <c r="K24" s="11">
        <v>1248.383</v>
      </c>
      <c r="L24" s="11">
        <v>1198.3219999999999</v>
      </c>
      <c r="M24" s="11">
        <v>1281.1030000000001</v>
      </c>
      <c r="N24" s="11">
        <v>1288.5229999999999</v>
      </c>
      <c r="O24" s="11">
        <v>1228.2250000000001</v>
      </c>
      <c r="P24" s="11">
        <v>1212.5740000000001</v>
      </c>
      <c r="Q24" s="11">
        <v>1174.135</v>
      </c>
      <c r="R24" s="11">
        <v>1146.7380000000001</v>
      </c>
      <c r="S24" s="11">
        <v>1062.626</v>
      </c>
      <c r="T24" s="11">
        <v>1151.848</v>
      </c>
      <c r="U24" s="11">
        <v>1143.4110000000001</v>
      </c>
      <c r="V24" s="11">
        <v>1181.7169999999999</v>
      </c>
      <c r="W24" s="11">
        <v>1233.1479999999999</v>
      </c>
      <c r="X24" s="11">
        <v>1137.0940000000001</v>
      </c>
      <c r="Y24" s="11">
        <v>1238.2649999999999</v>
      </c>
      <c r="Z24" s="11">
        <v>1096.097</v>
      </c>
      <c r="AA24" s="11">
        <v>1063.2920000000001</v>
      </c>
      <c r="AB24" s="11">
        <v>1142.95</v>
      </c>
      <c r="AC24" s="11">
        <v>1283.009</v>
      </c>
      <c r="AD24" s="11">
        <v>1260.5400000000002</v>
      </c>
      <c r="AE24" s="11">
        <v>1179.7930000000001</v>
      </c>
      <c r="AF24" s="11">
        <v>1207.4269999999999</v>
      </c>
      <c r="AG24" s="11"/>
      <c r="AH24" s="11"/>
    </row>
    <row r="25" spans="1:34">
      <c r="A25" s="4">
        <f t="shared" si="1"/>
        <v>20</v>
      </c>
      <c r="B25" s="8">
        <v>1345.124</v>
      </c>
      <c r="C25" s="8">
        <v>1332.6590000000001</v>
      </c>
      <c r="D25" s="8">
        <v>1398.845</v>
      </c>
      <c r="E25" s="8">
        <v>1316.049</v>
      </c>
      <c r="F25" s="11">
        <v>1231.9159999999999</v>
      </c>
      <c r="G25" s="11">
        <v>1222.71</v>
      </c>
      <c r="H25" s="11">
        <v>1218.712</v>
      </c>
      <c r="I25" s="11">
        <v>1271.671</v>
      </c>
      <c r="J25" s="11">
        <v>1270.912</v>
      </c>
      <c r="K25" s="11">
        <v>1211.047</v>
      </c>
      <c r="L25" s="11">
        <v>1162.2540000000001</v>
      </c>
      <c r="M25" s="11">
        <v>1228.194</v>
      </c>
      <c r="N25" s="11">
        <v>1306.925</v>
      </c>
      <c r="O25" s="11">
        <v>1246.3300000000002</v>
      </c>
      <c r="P25" s="11">
        <v>1218.175</v>
      </c>
      <c r="Q25" s="11">
        <v>1196.3630000000001</v>
      </c>
      <c r="R25" s="11">
        <v>1153.2640000000001</v>
      </c>
      <c r="S25" s="11">
        <v>1077.0909999999999</v>
      </c>
      <c r="T25" s="11">
        <v>1141.856</v>
      </c>
      <c r="U25" s="11">
        <v>1144.1769999999999</v>
      </c>
      <c r="V25" s="11">
        <v>1193.4960000000001</v>
      </c>
      <c r="W25" s="11">
        <v>1254.971</v>
      </c>
      <c r="X25" s="11">
        <v>1174.2660000000001</v>
      </c>
      <c r="Y25" s="11">
        <v>1225.7719999999999</v>
      </c>
      <c r="Z25" s="11">
        <v>1107.9180000000001</v>
      </c>
      <c r="AA25" s="11">
        <v>1065.9690000000001</v>
      </c>
      <c r="AB25" s="11">
        <v>1151.8290000000002</v>
      </c>
      <c r="AC25" s="11">
        <v>1301.7370000000001</v>
      </c>
      <c r="AD25" s="11">
        <v>1279.989</v>
      </c>
      <c r="AE25" s="11">
        <v>1196.6290000000001</v>
      </c>
      <c r="AF25" s="11">
        <v>1189.7139999999999</v>
      </c>
      <c r="AG25" s="11"/>
      <c r="AH25" s="11"/>
    </row>
    <row r="26" spans="1:34">
      <c r="A26" s="4">
        <f t="shared" si="1"/>
        <v>21</v>
      </c>
      <c r="B26" s="8">
        <v>1289.982</v>
      </c>
      <c r="C26" s="8">
        <v>1283.9559999999999</v>
      </c>
      <c r="D26" s="8">
        <v>1330.7050000000002</v>
      </c>
      <c r="E26" s="8">
        <v>1289.598</v>
      </c>
      <c r="F26" s="11">
        <v>1180.1110000000001</v>
      </c>
      <c r="G26" s="11">
        <v>1156.297</v>
      </c>
      <c r="H26" s="11">
        <v>1155.1020000000001</v>
      </c>
      <c r="I26" s="11">
        <v>1215.846</v>
      </c>
      <c r="J26" s="11">
        <v>1209.913</v>
      </c>
      <c r="K26" s="11">
        <v>1151.346</v>
      </c>
      <c r="L26" s="11">
        <v>1113.241</v>
      </c>
      <c r="M26" s="11">
        <v>1190.588</v>
      </c>
      <c r="N26" s="11">
        <v>1258.98</v>
      </c>
      <c r="O26" s="11">
        <v>1195.7459999999999</v>
      </c>
      <c r="P26" s="11">
        <v>1153.1590000000001</v>
      </c>
      <c r="Q26" s="11">
        <v>1119.9280000000001</v>
      </c>
      <c r="R26" s="11">
        <v>1125.288</v>
      </c>
      <c r="S26" s="11">
        <v>1020.048</v>
      </c>
      <c r="T26" s="11">
        <v>1084.6490000000001</v>
      </c>
      <c r="U26" s="11">
        <v>1099.4650000000001</v>
      </c>
      <c r="V26" s="11">
        <v>1152.442</v>
      </c>
      <c r="W26" s="11">
        <v>1213.0889999999999</v>
      </c>
      <c r="X26" s="11">
        <v>1144.4950000000001</v>
      </c>
      <c r="Y26" s="11">
        <v>1177.126</v>
      </c>
      <c r="Z26" s="11">
        <v>1068.5170000000001</v>
      </c>
      <c r="AA26" s="11">
        <v>1033.731</v>
      </c>
      <c r="AB26" s="11">
        <v>1106.7660000000001</v>
      </c>
      <c r="AC26" s="11">
        <v>1258.9940000000001</v>
      </c>
      <c r="AD26" s="11">
        <v>1235.1510000000001</v>
      </c>
      <c r="AE26" s="11">
        <v>1150.617</v>
      </c>
      <c r="AF26" s="11">
        <v>1146.4059999999999</v>
      </c>
      <c r="AG26" s="11"/>
      <c r="AH26" s="11"/>
    </row>
    <row r="27" spans="1:34">
      <c r="A27" s="4">
        <f t="shared" si="1"/>
        <v>22</v>
      </c>
      <c r="B27" s="8">
        <v>1227.3890000000001</v>
      </c>
      <c r="C27" s="8">
        <v>1218.9780000000001</v>
      </c>
      <c r="D27" s="8">
        <v>1292.9389999999999</v>
      </c>
      <c r="E27" s="8">
        <v>1243.7819999999999</v>
      </c>
      <c r="F27" s="11">
        <v>1130.1569999999999</v>
      </c>
      <c r="G27" s="11">
        <v>1074.9009999999998</v>
      </c>
      <c r="H27" s="11">
        <v>1092.269</v>
      </c>
      <c r="I27" s="11">
        <v>1154.231</v>
      </c>
      <c r="J27" s="11">
        <v>1134.338</v>
      </c>
      <c r="K27" s="11">
        <v>1076.2929999999999</v>
      </c>
      <c r="L27" s="11">
        <v>1047.633</v>
      </c>
      <c r="M27" s="11">
        <v>1117.7939999999999</v>
      </c>
      <c r="N27" s="11">
        <v>1192.6089999999999</v>
      </c>
      <c r="O27" s="11">
        <v>1124.6399999999999</v>
      </c>
      <c r="P27" s="11">
        <v>1087.1119999999999</v>
      </c>
      <c r="Q27" s="11">
        <v>1072.3500000000001</v>
      </c>
      <c r="R27" s="11">
        <v>1056.4009999999998</v>
      </c>
      <c r="S27" s="11">
        <v>967.88099999999997</v>
      </c>
      <c r="T27" s="11">
        <v>1020.309</v>
      </c>
      <c r="U27" s="11">
        <v>1019.806</v>
      </c>
      <c r="V27" s="11">
        <v>1077.739</v>
      </c>
      <c r="W27" s="11">
        <v>1144.9480000000001</v>
      </c>
      <c r="X27" s="11">
        <v>1077.2260000000001</v>
      </c>
      <c r="Y27" s="11">
        <v>1098.5440000000001</v>
      </c>
      <c r="Z27" s="11">
        <v>1015.02</v>
      </c>
      <c r="AA27" s="11">
        <v>983.09799999999996</v>
      </c>
      <c r="AB27" s="11">
        <v>1032.817</v>
      </c>
      <c r="AC27" s="11">
        <v>1193.682</v>
      </c>
      <c r="AD27" s="11">
        <v>1159.674</v>
      </c>
      <c r="AE27" s="11">
        <v>1076.489</v>
      </c>
      <c r="AF27" s="11">
        <v>1056.1300000000001</v>
      </c>
      <c r="AG27" s="11"/>
      <c r="AH27" s="11"/>
    </row>
    <row r="28" spans="1:34">
      <c r="A28" s="4">
        <f t="shared" si="1"/>
        <v>23</v>
      </c>
      <c r="B28" s="8">
        <v>1129.9269999999999</v>
      </c>
      <c r="C28" s="8">
        <v>1135.5550000000001</v>
      </c>
      <c r="D28" s="8">
        <v>1197.21</v>
      </c>
      <c r="E28" s="8">
        <v>1183.5619999999999</v>
      </c>
      <c r="F28" s="11">
        <v>1047.3689999999999</v>
      </c>
      <c r="G28" s="11">
        <v>989.44799999999998</v>
      </c>
      <c r="H28" s="11">
        <v>1032.1780000000001</v>
      </c>
      <c r="I28" s="11">
        <v>1082.6490000000001</v>
      </c>
      <c r="J28" s="11">
        <v>1051.8889999999999</v>
      </c>
      <c r="K28" s="11">
        <v>995.65</v>
      </c>
      <c r="L28" s="11">
        <v>1007.559</v>
      </c>
      <c r="M28" s="11">
        <v>1082.5119999999999</v>
      </c>
      <c r="N28" s="11">
        <v>1106.1089999999999</v>
      </c>
      <c r="O28" s="11">
        <v>1073.846</v>
      </c>
      <c r="P28" s="11">
        <v>1019.4230000000001</v>
      </c>
      <c r="Q28" s="11">
        <v>1008.811</v>
      </c>
      <c r="R28" s="11">
        <v>963.35500000000002</v>
      </c>
      <c r="S28" s="11">
        <v>928.43399999999997</v>
      </c>
      <c r="T28" s="11">
        <v>965.16800000000001</v>
      </c>
      <c r="U28" s="11">
        <v>931.17700000000002</v>
      </c>
      <c r="V28" s="11">
        <v>992.37599999999998</v>
      </c>
      <c r="W28" s="11">
        <v>1055.316</v>
      </c>
      <c r="X28" s="11">
        <v>1010.3320000000001</v>
      </c>
      <c r="Y28" s="11">
        <v>1035.2919999999999</v>
      </c>
      <c r="Z28" s="11">
        <v>978.20499999999993</v>
      </c>
      <c r="AA28" s="11">
        <v>933.19299999999998</v>
      </c>
      <c r="AB28" s="11">
        <v>963.83400000000006</v>
      </c>
      <c r="AC28" s="11">
        <v>1100.9650000000001</v>
      </c>
      <c r="AD28" s="11">
        <v>1081.1229999999998</v>
      </c>
      <c r="AE28" s="11">
        <v>1013.859</v>
      </c>
      <c r="AF28" s="11">
        <v>987.18999999999994</v>
      </c>
      <c r="AG28" s="11"/>
      <c r="AH28" s="11"/>
    </row>
    <row r="29" spans="1:34">
      <c r="A29" s="4">
        <f t="shared" si="1"/>
        <v>24</v>
      </c>
      <c r="B29" s="8">
        <v>1048.2329999999999</v>
      </c>
      <c r="C29" s="8">
        <v>1074.943</v>
      </c>
      <c r="D29" s="8">
        <v>1181.5510000000002</v>
      </c>
      <c r="E29" s="8">
        <v>1150.193</v>
      </c>
      <c r="F29" s="11">
        <v>1022.2289999999999</v>
      </c>
      <c r="G29" s="11">
        <v>937.88599999999997</v>
      </c>
      <c r="H29" s="11">
        <v>966.23799999999994</v>
      </c>
      <c r="I29" s="11">
        <v>1022.2440000000001</v>
      </c>
      <c r="J29" s="11">
        <v>1009.092</v>
      </c>
      <c r="K29" s="11">
        <v>950.38099999999997</v>
      </c>
      <c r="L29" s="11">
        <v>941.50599999999997</v>
      </c>
      <c r="M29" s="11">
        <v>1012.753</v>
      </c>
      <c r="N29" s="11">
        <v>1037.941</v>
      </c>
      <c r="O29" s="11">
        <v>978.59199999999998</v>
      </c>
      <c r="P29" s="11">
        <v>936.62299999999993</v>
      </c>
      <c r="Q29" s="11">
        <v>956.15800000000002</v>
      </c>
      <c r="R29" s="11">
        <v>901.93</v>
      </c>
      <c r="S29" s="11">
        <v>854.77099999999996</v>
      </c>
      <c r="T29" s="11">
        <v>923.83799999999997</v>
      </c>
      <c r="U29" s="11">
        <v>879.51900000000001</v>
      </c>
      <c r="V29" s="11">
        <v>952.87</v>
      </c>
      <c r="W29" s="11">
        <v>992.96299999999997</v>
      </c>
      <c r="X29" s="11">
        <v>949.07799999999997</v>
      </c>
      <c r="Y29" s="11">
        <v>959.24099999999999</v>
      </c>
      <c r="Z29" s="11">
        <v>882.41899999999998</v>
      </c>
      <c r="AA29" s="11">
        <v>904.13499999999999</v>
      </c>
      <c r="AB29" s="11">
        <v>932.81200000000001</v>
      </c>
      <c r="AC29" s="11">
        <v>1053.3100000000002</v>
      </c>
      <c r="AD29" s="11">
        <v>1011.76</v>
      </c>
      <c r="AE29" s="11">
        <v>929.21800000000007</v>
      </c>
      <c r="AF29" s="11">
        <v>899.04700000000003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1411.9180000000001</v>
      </c>
      <c r="C31" s="11">
        <f t="shared" si="2"/>
        <v>1369.4579999999999</v>
      </c>
      <c r="D31" s="11">
        <f t="shared" si="2"/>
        <v>1432.2760000000001</v>
      </c>
      <c r="E31" s="11">
        <f t="shared" si="2"/>
        <v>1402.7750000000001</v>
      </c>
      <c r="F31" s="11">
        <f t="shared" si="2"/>
        <v>1284.309</v>
      </c>
      <c r="G31" s="11">
        <f t="shared" si="2"/>
        <v>1275.816</v>
      </c>
      <c r="H31" s="11">
        <f t="shared" si="2"/>
        <v>1304.588</v>
      </c>
      <c r="I31" s="11">
        <f t="shared" si="2"/>
        <v>1314.7340000000002</v>
      </c>
      <c r="J31" s="11">
        <f t="shared" si="2"/>
        <v>1326.03</v>
      </c>
      <c r="K31" s="11">
        <f t="shared" si="2"/>
        <v>1248.383</v>
      </c>
      <c r="L31" s="11">
        <f t="shared" si="2"/>
        <v>1198.3219999999999</v>
      </c>
      <c r="M31" s="11">
        <f t="shared" si="2"/>
        <v>1281.1030000000001</v>
      </c>
      <c r="N31" s="11">
        <f>MAX(N6:N29)</f>
        <v>1306.925</v>
      </c>
      <c r="O31" s="11">
        <f t="shared" si="2"/>
        <v>1324.56</v>
      </c>
      <c r="P31" s="11">
        <f t="shared" si="2"/>
        <v>1218.175</v>
      </c>
      <c r="Q31" s="11">
        <f t="shared" si="2"/>
        <v>1222.0149999999999</v>
      </c>
      <c r="R31" s="11">
        <f t="shared" si="2"/>
        <v>1204.056</v>
      </c>
      <c r="S31" s="11">
        <f t="shared" si="2"/>
        <v>1143.4670000000001</v>
      </c>
      <c r="T31" s="11">
        <f t="shared" si="2"/>
        <v>1170.1670000000001</v>
      </c>
      <c r="U31" s="11">
        <f t="shared" si="2"/>
        <v>1144.1769999999999</v>
      </c>
      <c r="V31" s="11">
        <f t="shared" si="2"/>
        <v>1193.4960000000001</v>
      </c>
      <c r="W31" s="11">
        <f t="shared" si="2"/>
        <v>1254.971</v>
      </c>
      <c r="X31" s="11">
        <f t="shared" si="2"/>
        <v>1242.8579999999999</v>
      </c>
      <c r="Y31" s="11">
        <f t="shared" si="2"/>
        <v>1258.607</v>
      </c>
      <c r="Z31" s="11">
        <f t="shared" si="2"/>
        <v>1219.027</v>
      </c>
      <c r="AA31" s="11">
        <f t="shared" si="2"/>
        <v>1065.9690000000001</v>
      </c>
      <c r="AB31" s="11">
        <f t="shared" si="2"/>
        <v>1151.8290000000002</v>
      </c>
      <c r="AC31" s="11">
        <f t="shared" si="2"/>
        <v>1301.7370000000001</v>
      </c>
      <c r="AD31" s="11">
        <f t="shared" si="2"/>
        <v>1279.989</v>
      </c>
      <c r="AE31" s="11">
        <f t="shared" si="2"/>
        <v>1241.105</v>
      </c>
      <c r="AF31" s="11">
        <f t="shared" si="2"/>
        <v>1216.203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>*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44652</v>
      </c>
    </row>
    <row r="2" spans="1:38">
      <c r="A2" s="9"/>
      <c r="N2" s="1"/>
    </row>
    <row r="3" spans="1:38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8">
      <c r="B4" s="5" t="s">
        <v>18</v>
      </c>
      <c r="C4" s="5" t="s">
        <v>18</v>
      </c>
      <c r="D4" s="5" t="s">
        <v>18</v>
      </c>
      <c r="E4" s="5" t="s">
        <v>18</v>
      </c>
      <c r="F4" s="5" t="s">
        <v>18</v>
      </c>
      <c r="G4" s="5" t="s">
        <v>18</v>
      </c>
      <c r="H4" s="5"/>
      <c r="K4" s="35"/>
      <c r="N4" s="34" t="s">
        <v>19</v>
      </c>
      <c r="Q4" s="5"/>
      <c r="R4" s="35"/>
      <c r="S4" s="35"/>
      <c r="T4" s="35"/>
      <c r="V4" s="5"/>
      <c r="W4" s="5"/>
      <c r="X4" s="35"/>
      <c r="Y4" s="35" t="s">
        <v>19</v>
      </c>
      <c r="Z4" s="5"/>
      <c r="AA4" s="5"/>
      <c r="AB4" s="5"/>
      <c r="AC4" s="5"/>
      <c r="AD4" s="35"/>
      <c r="AG4" s="10"/>
      <c r="AH4" s="15"/>
    </row>
    <row r="5" spans="1:38">
      <c r="A5" s="1" t="s">
        <v>3</v>
      </c>
      <c r="B5" s="41">
        <f>MAR!AF5+1</f>
        <v>44652</v>
      </c>
      <c r="C5" s="41">
        <f>B5+1</f>
        <v>44653</v>
      </c>
      <c r="D5" s="41">
        <f t="shared" ref="D5:AE5" si="0">C5+1</f>
        <v>44654</v>
      </c>
      <c r="E5" s="41">
        <f t="shared" si="0"/>
        <v>44655</v>
      </c>
      <c r="F5" s="41">
        <f t="shared" si="0"/>
        <v>44656</v>
      </c>
      <c r="G5" s="41">
        <f t="shared" si="0"/>
        <v>44657</v>
      </c>
      <c r="H5" s="41">
        <f t="shared" si="0"/>
        <v>44658</v>
      </c>
      <c r="I5" s="41">
        <f t="shared" si="0"/>
        <v>44659</v>
      </c>
      <c r="J5" s="41">
        <f t="shared" si="0"/>
        <v>44660</v>
      </c>
      <c r="K5" s="41">
        <f t="shared" si="0"/>
        <v>44661</v>
      </c>
      <c r="L5" s="41">
        <f t="shared" si="0"/>
        <v>44662</v>
      </c>
      <c r="M5" s="41">
        <f t="shared" si="0"/>
        <v>44663</v>
      </c>
      <c r="N5" s="41">
        <f t="shared" si="0"/>
        <v>44664</v>
      </c>
      <c r="O5" s="41">
        <f t="shared" si="0"/>
        <v>44665</v>
      </c>
      <c r="P5" s="41">
        <f t="shared" si="0"/>
        <v>44666</v>
      </c>
      <c r="Q5" s="41">
        <f t="shared" si="0"/>
        <v>44667</v>
      </c>
      <c r="R5" s="41">
        <f t="shared" si="0"/>
        <v>44668</v>
      </c>
      <c r="S5" s="41">
        <f t="shared" si="0"/>
        <v>44669</v>
      </c>
      <c r="T5" s="41">
        <f t="shared" si="0"/>
        <v>44670</v>
      </c>
      <c r="U5" s="41">
        <f t="shared" si="0"/>
        <v>44671</v>
      </c>
      <c r="V5" s="41">
        <f t="shared" si="0"/>
        <v>44672</v>
      </c>
      <c r="W5" s="41">
        <f t="shared" si="0"/>
        <v>44673</v>
      </c>
      <c r="X5" s="41">
        <f t="shared" si="0"/>
        <v>44674</v>
      </c>
      <c r="Y5" s="41">
        <f t="shared" si="0"/>
        <v>44675</v>
      </c>
      <c r="Z5" s="41">
        <f t="shared" si="0"/>
        <v>44676</v>
      </c>
      <c r="AA5" s="41">
        <f t="shared" si="0"/>
        <v>44677</v>
      </c>
      <c r="AB5" s="41">
        <f t="shared" si="0"/>
        <v>44678</v>
      </c>
      <c r="AC5" s="41">
        <f t="shared" si="0"/>
        <v>44679</v>
      </c>
      <c r="AD5" s="41">
        <f t="shared" si="0"/>
        <v>44680</v>
      </c>
      <c r="AE5" s="41">
        <f t="shared" si="0"/>
        <v>44681</v>
      </c>
      <c r="AF5" s="41"/>
      <c r="AG5" s="14" t="s">
        <v>4</v>
      </c>
      <c r="AH5" s="15"/>
    </row>
    <row r="6" spans="1:38">
      <c r="A6" s="4">
        <v>1</v>
      </c>
      <c r="B6" s="8">
        <v>853.54</v>
      </c>
      <c r="C6" s="8">
        <v>871.43600000000004</v>
      </c>
      <c r="D6" s="8">
        <v>896.65200000000004</v>
      </c>
      <c r="E6" s="8">
        <v>865.22299999999996</v>
      </c>
      <c r="F6" s="11">
        <v>896.77499999999998</v>
      </c>
      <c r="G6" s="11">
        <v>874.50799999999992</v>
      </c>
      <c r="H6" s="11">
        <v>855.83100000000002</v>
      </c>
      <c r="I6" s="11">
        <v>871.11699999999996</v>
      </c>
      <c r="J6" s="11">
        <v>876.87</v>
      </c>
      <c r="K6" s="11">
        <v>879.75299999999993</v>
      </c>
      <c r="L6" s="11">
        <v>886.04700000000003</v>
      </c>
      <c r="M6" s="11">
        <v>842.28599999999994</v>
      </c>
      <c r="N6" s="11">
        <v>819.96400000000006</v>
      </c>
      <c r="O6" s="11">
        <v>842.1880000000001</v>
      </c>
      <c r="P6" s="11">
        <v>868.30499999999995</v>
      </c>
      <c r="Q6" s="11">
        <v>813.15800000000002</v>
      </c>
      <c r="R6" s="11">
        <v>843.85199999999998</v>
      </c>
      <c r="S6" s="11">
        <v>859.12</v>
      </c>
      <c r="T6" s="11">
        <v>872.95</v>
      </c>
      <c r="U6" s="11">
        <v>898.68099999999993</v>
      </c>
      <c r="V6" s="11">
        <v>924.21300000000008</v>
      </c>
      <c r="W6" s="11">
        <v>872.96100000000001</v>
      </c>
      <c r="X6" s="11">
        <v>852.19999999999993</v>
      </c>
      <c r="Y6" s="11">
        <v>842.05599999999993</v>
      </c>
      <c r="Z6" s="11">
        <v>844.27199999999993</v>
      </c>
      <c r="AA6" s="11">
        <v>848.41499999999996</v>
      </c>
      <c r="AB6" s="11">
        <v>843.20100000000002</v>
      </c>
      <c r="AC6" s="11">
        <v>885.06299999999999</v>
      </c>
      <c r="AD6" s="11">
        <v>881.47199999999998</v>
      </c>
      <c r="AE6" s="11">
        <v>889.16500000000008</v>
      </c>
      <c r="AF6" s="11"/>
      <c r="AG6" s="13"/>
      <c r="AH6" s="16"/>
    </row>
    <row r="7" spans="1:38">
      <c r="A7" s="4">
        <f t="shared" ref="A7:A29" si="1">A6+1</f>
        <v>2</v>
      </c>
      <c r="B7" s="8">
        <v>832.31900000000007</v>
      </c>
      <c r="C7" s="8">
        <v>853.82799999999997</v>
      </c>
      <c r="D7" s="8">
        <v>870.85</v>
      </c>
      <c r="E7" s="8">
        <v>844.64099999999996</v>
      </c>
      <c r="F7" s="11">
        <v>880.36199999999997</v>
      </c>
      <c r="G7" s="11">
        <v>855.41899999999998</v>
      </c>
      <c r="H7" s="11">
        <v>845.08699999999999</v>
      </c>
      <c r="I7" s="11">
        <v>856.57999999999993</v>
      </c>
      <c r="J7" s="11">
        <v>860.09199999999998</v>
      </c>
      <c r="K7" s="11">
        <v>856.66399999999999</v>
      </c>
      <c r="L7" s="11">
        <v>857.91600000000005</v>
      </c>
      <c r="M7" s="11">
        <v>821.79899999999998</v>
      </c>
      <c r="N7" s="11">
        <v>817.255</v>
      </c>
      <c r="O7" s="11">
        <v>810.85</v>
      </c>
      <c r="P7" s="11">
        <v>851.38200000000006</v>
      </c>
      <c r="Q7" s="11">
        <v>791.83199999999999</v>
      </c>
      <c r="R7" s="11">
        <v>822.65700000000004</v>
      </c>
      <c r="S7" s="11">
        <v>847.85299999999995</v>
      </c>
      <c r="T7" s="11">
        <v>854.61900000000003</v>
      </c>
      <c r="U7" s="11">
        <v>877.55799999999999</v>
      </c>
      <c r="V7" s="11">
        <v>919.15400000000011</v>
      </c>
      <c r="W7" s="11">
        <v>856.78199999999993</v>
      </c>
      <c r="X7" s="11">
        <v>837.91500000000008</v>
      </c>
      <c r="Y7" s="11">
        <v>823.99799999999993</v>
      </c>
      <c r="Z7" s="11">
        <v>813.20299999999997</v>
      </c>
      <c r="AA7" s="11">
        <v>826.58299999999997</v>
      </c>
      <c r="AB7" s="11">
        <v>802.72500000000002</v>
      </c>
      <c r="AC7" s="11">
        <v>868.54600000000005</v>
      </c>
      <c r="AD7" s="11">
        <v>867.71499999999992</v>
      </c>
      <c r="AE7" s="11">
        <v>870.82499999999993</v>
      </c>
      <c r="AF7" s="11"/>
      <c r="AG7" s="13">
        <f>MAX($B$6:$AE$29)</f>
        <v>1211.4550000000002</v>
      </c>
      <c r="AH7" s="22">
        <f>MATCH($AG$7,$B$31:$AE$31,0)</f>
        <v>8</v>
      </c>
      <c r="AI7" s="20">
        <f>INDEX($B$5:$AE$5,$AH$7)</f>
        <v>44659</v>
      </c>
      <c r="AJ7" s="23">
        <f>INDEX($A$6:$A$29,MATCH($AG$7,INDEX($B$6:$AE$29,0,$AH$7),0))</f>
        <v>11</v>
      </c>
      <c r="AK7" s="15"/>
      <c r="AL7" s="15"/>
    </row>
    <row r="8" spans="1:38">
      <c r="A8" s="4">
        <f t="shared" si="1"/>
        <v>3</v>
      </c>
      <c r="B8" s="8">
        <v>815.81899999999996</v>
      </c>
      <c r="C8" s="8">
        <v>846.5</v>
      </c>
      <c r="D8" s="8">
        <v>863.30899999999997</v>
      </c>
      <c r="E8" s="8">
        <v>832.25</v>
      </c>
      <c r="F8" s="11">
        <v>878.11199999999997</v>
      </c>
      <c r="G8" s="11">
        <v>847.11299999999994</v>
      </c>
      <c r="H8" s="11">
        <v>837.82400000000007</v>
      </c>
      <c r="I8" s="11">
        <v>846.63</v>
      </c>
      <c r="J8" s="11">
        <v>835.88799999999992</v>
      </c>
      <c r="K8" s="11">
        <v>858.40499999999997</v>
      </c>
      <c r="L8" s="11">
        <v>840.28200000000004</v>
      </c>
      <c r="M8" s="11">
        <v>811.99799999999993</v>
      </c>
      <c r="N8" s="11">
        <v>811.803</v>
      </c>
      <c r="O8" s="11">
        <v>790.928</v>
      </c>
      <c r="P8" s="11">
        <v>836.16200000000003</v>
      </c>
      <c r="Q8" s="11">
        <v>780.60700000000008</v>
      </c>
      <c r="R8" s="11">
        <v>811.11899999999991</v>
      </c>
      <c r="S8" s="11">
        <v>849.92399999999998</v>
      </c>
      <c r="T8" s="11">
        <v>834.25400000000002</v>
      </c>
      <c r="U8" s="11">
        <v>869.49900000000002</v>
      </c>
      <c r="V8" s="11">
        <v>900.97300000000007</v>
      </c>
      <c r="W8" s="11">
        <v>838.33899999999994</v>
      </c>
      <c r="X8" s="11">
        <v>833.96399999999994</v>
      </c>
      <c r="Y8" s="11">
        <v>812.00299999999993</v>
      </c>
      <c r="Z8" s="11">
        <v>805.86900000000003</v>
      </c>
      <c r="AA8" s="11">
        <v>826.6930000000001</v>
      </c>
      <c r="AB8" s="11">
        <v>775.846</v>
      </c>
      <c r="AC8" s="11">
        <v>855.60500000000002</v>
      </c>
      <c r="AD8" s="11">
        <v>860.83600000000001</v>
      </c>
      <c r="AE8" s="11">
        <v>855.96299999999997</v>
      </c>
      <c r="AF8" s="11"/>
      <c r="AG8" s="18" t="str">
        <f>CONCATENATE(TEXT($AI$7,"mm/dd/yyyy")," @ ",$AJ$7,)&amp;"00"</f>
        <v>04/08/2022 @ 1100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820.048</v>
      </c>
      <c r="C9" s="8">
        <v>847.86399999999992</v>
      </c>
      <c r="D9" s="8">
        <v>861.01299999999992</v>
      </c>
      <c r="E9" s="8">
        <v>839.89599999999996</v>
      </c>
      <c r="F9" s="11">
        <v>883.72</v>
      </c>
      <c r="G9" s="11">
        <v>856.85700000000008</v>
      </c>
      <c r="H9" s="11">
        <v>849.78499999999997</v>
      </c>
      <c r="I9" s="11">
        <v>858.13900000000001</v>
      </c>
      <c r="J9" s="11">
        <v>842.48</v>
      </c>
      <c r="K9" s="11">
        <v>862.36</v>
      </c>
      <c r="L9" s="11">
        <v>846.05500000000006</v>
      </c>
      <c r="M9" s="11">
        <v>817.85199999999998</v>
      </c>
      <c r="N9" s="11">
        <v>804.91300000000001</v>
      </c>
      <c r="O9" s="11">
        <v>796.87</v>
      </c>
      <c r="P9" s="11">
        <v>836.01700000000005</v>
      </c>
      <c r="Q9" s="11">
        <v>783.36</v>
      </c>
      <c r="R9" s="11">
        <v>807.74300000000005</v>
      </c>
      <c r="S9" s="11">
        <v>860.44999999999993</v>
      </c>
      <c r="T9" s="11">
        <v>848.02300000000002</v>
      </c>
      <c r="U9" s="11">
        <v>875.67400000000009</v>
      </c>
      <c r="V9" s="11">
        <v>895.173</v>
      </c>
      <c r="W9" s="11">
        <v>841.279</v>
      </c>
      <c r="X9" s="11">
        <v>829.54700000000003</v>
      </c>
      <c r="Y9" s="11">
        <v>820.91899999999998</v>
      </c>
      <c r="Z9" s="11">
        <v>817.57300000000009</v>
      </c>
      <c r="AA9" s="11">
        <v>817.16800000000001</v>
      </c>
      <c r="AB9" s="11">
        <v>783.5569999999999</v>
      </c>
      <c r="AC9" s="11">
        <v>859.75300000000004</v>
      </c>
      <c r="AD9" s="11">
        <v>865.92400000000009</v>
      </c>
      <c r="AE9" s="11">
        <v>852.11099999999999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854.74099999999999</v>
      </c>
      <c r="C10" s="8">
        <v>848.71100000000001</v>
      </c>
      <c r="D10" s="8">
        <v>891.33999999999992</v>
      </c>
      <c r="E10" s="8">
        <v>878.89</v>
      </c>
      <c r="F10" s="11">
        <v>923.31200000000001</v>
      </c>
      <c r="G10" s="11">
        <v>893.19500000000005</v>
      </c>
      <c r="H10" s="11">
        <v>883.62299999999993</v>
      </c>
      <c r="I10" s="11">
        <v>896.62900000000002</v>
      </c>
      <c r="J10" s="11">
        <v>865.33899999999994</v>
      </c>
      <c r="K10" s="11">
        <v>872.221</v>
      </c>
      <c r="L10" s="11">
        <v>880.62900000000002</v>
      </c>
      <c r="M10" s="11">
        <v>849.68000000000006</v>
      </c>
      <c r="N10" s="11">
        <v>840.46499999999992</v>
      </c>
      <c r="O10" s="11">
        <v>834.85599999999999</v>
      </c>
      <c r="P10" s="11">
        <v>863.44200000000001</v>
      </c>
      <c r="Q10" s="11">
        <v>798.12099999999998</v>
      </c>
      <c r="R10" s="11">
        <v>819.87200000000007</v>
      </c>
      <c r="S10" s="11">
        <v>890.15699999999993</v>
      </c>
      <c r="T10" s="11">
        <v>882.50800000000004</v>
      </c>
      <c r="U10" s="11">
        <v>909.94799999999998</v>
      </c>
      <c r="V10" s="11">
        <v>931.51699999999994</v>
      </c>
      <c r="W10" s="11">
        <v>868.68700000000001</v>
      </c>
      <c r="X10" s="11">
        <v>836.95399999999995</v>
      </c>
      <c r="Y10" s="11">
        <v>833.90700000000004</v>
      </c>
      <c r="Z10" s="11">
        <v>850.03899999999999</v>
      </c>
      <c r="AA10" s="11">
        <v>855.68500000000006</v>
      </c>
      <c r="AB10" s="11">
        <v>816.59399999999994</v>
      </c>
      <c r="AC10" s="11">
        <v>877.02699999999993</v>
      </c>
      <c r="AD10" s="11">
        <v>907.05899999999997</v>
      </c>
      <c r="AE10" s="11">
        <v>863.57100000000003</v>
      </c>
      <c r="AF10" s="11"/>
      <c r="AG10" s="17"/>
    </row>
    <row r="11" spans="1:38">
      <c r="A11" s="4">
        <f t="shared" si="1"/>
        <v>6</v>
      </c>
      <c r="B11" s="8">
        <v>915.19</v>
      </c>
      <c r="C11" s="8">
        <v>901.18799999999999</v>
      </c>
      <c r="D11" s="8">
        <v>907.32499999999993</v>
      </c>
      <c r="E11" s="8">
        <v>971.83900000000006</v>
      </c>
      <c r="F11" s="11">
        <v>1000.418</v>
      </c>
      <c r="G11" s="11">
        <v>974.2349999999999</v>
      </c>
      <c r="H11" s="11">
        <v>947.93399999999997</v>
      </c>
      <c r="I11" s="11">
        <v>975.75400000000002</v>
      </c>
      <c r="J11" s="11">
        <v>915.1819999999999</v>
      </c>
      <c r="K11" s="11">
        <v>905.4670000000001</v>
      </c>
      <c r="L11" s="11">
        <v>973.024</v>
      </c>
      <c r="M11" s="11">
        <v>935.73099999999999</v>
      </c>
      <c r="N11" s="11">
        <v>925.21399999999994</v>
      </c>
      <c r="O11" s="11">
        <v>913.41499999999996</v>
      </c>
      <c r="P11" s="11">
        <v>932.92399999999998</v>
      </c>
      <c r="Q11" s="11">
        <v>824.78099999999995</v>
      </c>
      <c r="R11" s="11">
        <v>843.96500000000003</v>
      </c>
      <c r="S11" s="11">
        <v>977.58300000000008</v>
      </c>
      <c r="T11" s="11">
        <v>965.30100000000004</v>
      </c>
      <c r="U11" s="11">
        <v>983.03699999999992</v>
      </c>
      <c r="V11" s="11">
        <v>1014.797</v>
      </c>
      <c r="W11" s="11">
        <v>935.47300000000007</v>
      </c>
      <c r="X11" s="11">
        <v>878.62300000000005</v>
      </c>
      <c r="Y11" s="11">
        <v>867.37</v>
      </c>
      <c r="Z11" s="11">
        <v>920.49599999999998</v>
      </c>
      <c r="AA11" s="11">
        <v>939.36799999999994</v>
      </c>
      <c r="AB11" s="11">
        <v>897.76800000000003</v>
      </c>
      <c r="AC11" s="11">
        <v>969.20699999999999</v>
      </c>
      <c r="AD11" s="11">
        <v>979.54300000000001</v>
      </c>
      <c r="AE11" s="11">
        <v>900.66300000000001</v>
      </c>
      <c r="AF11" s="11"/>
      <c r="AG11" s="12"/>
    </row>
    <row r="12" spans="1:38">
      <c r="A12" s="4">
        <f t="shared" si="1"/>
        <v>7</v>
      </c>
      <c r="B12" s="8">
        <v>1043.4559999999999</v>
      </c>
      <c r="C12" s="8">
        <v>973.22699999999998</v>
      </c>
      <c r="D12" s="8">
        <v>947.52099999999996</v>
      </c>
      <c r="E12" s="8">
        <v>1077.9260000000002</v>
      </c>
      <c r="F12" s="11">
        <v>1124.7470000000001</v>
      </c>
      <c r="G12" s="11">
        <v>1097.5620000000001</v>
      </c>
      <c r="H12" s="11">
        <v>1065.1490000000001</v>
      </c>
      <c r="I12" s="11">
        <v>1093.8500000000001</v>
      </c>
      <c r="J12" s="11">
        <v>975.8069999999999</v>
      </c>
      <c r="K12" s="11">
        <v>954.86599999999999</v>
      </c>
      <c r="L12" s="11">
        <v>1085.413</v>
      </c>
      <c r="M12" s="11">
        <v>1049.5990000000002</v>
      </c>
      <c r="N12" s="11">
        <v>1035.0629999999999</v>
      </c>
      <c r="O12" s="11">
        <v>1026.8399999999999</v>
      </c>
      <c r="P12" s="11">
        <v>1036.4469999999999</v>
      </c>
      <c r="Q12" s="11">
        <v>875.94999999999993</v>
      </c>
      <c r="R12" s="11">
        <v>901.55899999999997</v>
      </c>
      <c r="S12" s="11">
        <v>1058.175</v>
      </c>
      <c r="T12" s="11">
        <v>1062.2629999999999</v>
      </c>
      <c r="U12" s="11">
        <v>1063.0239999999999</v>
      </c>
      <c r="V12" s="11">
        <v>1098.24</v>
      </c>
      <c r="W12" s="11">
        <v>1012.655</v>
      </c>
      <c r="X12" s="11">
        <v>922.25</v>
      </c>
      <c r="Y12" s="11">
        <v>894.60800000000006</v>
      </c>
      <c r="Z12" s="11">
        <v>1029.9770000000001</v>
      </c>
      <c r="AA12" s="11">
        <v>1048.1399999999999</v>
      </c>
      <c r="AB12" s="11">
        <v>1007.816</v>
      </c>
      <c r="AC12" s="11">
        <v>1082.01</v>
      </c>
      <c r="AD12" s="11">
        <v>1084.9080000000001</v>
      </c>
      <c r="AE12" s="11">
        <v>936.9369999999999</v>
      </c>
      <c r="AF12" s="11"/>
      <c r="AG12" s="12"/>
    </row>
    <row r="13" spans="1:38">
      <c r="A13" s="4">
        <f t="shared" si="1"/>
        <v>8</v>
      </c>
      <c r="B13" s="8">
        <v>1107.3990000000001</v>
      </c>
      <c r="C13" s="8">
        <v>1032.336</v>
      </c>
      <c r="D13" s="8">
        <v>993.81299999999999</v>
      </c>
      <c r="E13" s="8">
        <v>1118.9650000000001</v>
      </c>
      <c r="F13" s="11">
        <v>1158.597</v>
      </c>
      <c r="G13" s="11">
        <v>1143.461</v>
      </c>
      <c r="H13" s="11">
        <v>1120.8600000000001</v>
      </c>
      <c r="I13" s="11">
        <v>1173.836</v>
      </c>
      <c r="J13" s="11">
        <v>1036.5900000000001</v>
      </c>
      <c r="K13" s="11">
        <v>1017.3770000000001</v>
      </c>
      <c r="L13" s="11">
        <v>1129.0449999999998</v>
      </c>
      <c r="M13" s="11">
        <v>1129.011</v>
      </c>
      <c r="N13" s="11">
        <v>1092.3920000000001</v>
      </c>
      <c r="O13" s="11">
        <v>1108.3799999999999</v>
      </c>
      <c r="P13" s="11">
        <v>1098.9319999999998</v>
      </c>
      <c r="Q13" s="11">
        <v>949.02199999999993</v>
      </c>
      <c r="R13" s="11">
        <v>971.71999999999991</v>
      </c>
      <c r="S13" s="11">
        <v>1101.1279999999999</v>
      </c>
      <c r="T13" s="11">
        <v>1140.1909999999998</v>
      </c>
      <c r="U13" s="11">
        <v>1110.251</v>
      </c>
      <c r="V13" s="11">
        <v>1126.384</v>
      </c>
      <c r="W13" s="11">
        <v>1060.146</v>
      </c>
      <c r="X13" s="11">
        <v>972.005</v>
      </c>
      <c r="Y13" s="11">
        <v>943.02499999999998</v>
      </c>
      <c r="Z13" s="11">
        <v>1103.23</v>
      </c>
      <c r="AA13" s="11">
        <v>1120.799</v>
      </c>
      <c r="AB13" s="11">
        <v>1086.3900000000001</v>
      </c>
      <c r="AC13" s="11">
        <v>1148.7729999999999</v>
      </c>
      <c r="AD13" s="11">
        <v>1144.606</v>
      </c>
      <c r="AE13" s="11">
        <v>999.19800000000009</v>
      </c>
      <c r="AF13" s="11"/>
      <c r="AG13" s="11"/>
    </row>
    <row r="14" spans="1:38">
      <c r="A14" s="4">
        <f t="shared" si="1"/>
        <v>9</v>
      </c>
      <c r="B14" s="8">
        <v>1139.222</v>
      </c>
      <c r="C14" s="8">
        <v>1069.1869999999999</v>
      </c>
      <c r="D14" s="8">
        <v>1052.412</v>
      </c>
      <c r="E14" s="8">
        <v>1150.788</v>
      </c>
      <c r="F14" s="11">
        <v>1098.1590000000001</v>
      </c>
      <c r="G14" s="11">
        <v>1116.085</v>
      </c>
      <c r="H14" s="11">
        <v>1141.799</v>
      </c>
      <c r="I14" s="11">
        <v>1194.3630000000001</v>
      </c>
      <c r="J14" s="11">
        <v>1080.1980000000001</v>
      </c>
      <c r="K14" s="11">
        <v>1040.021</v>
      </c>
      <c r="L14" s="11">
        <v>1114.5720000000001</v>
      </c>
      <c r="M14" s="11">
        <v>1152.5349999999999</v>
      </c>
      <c r="N14" s="11">
        <v>1109.588</v>
      </c>
      <c r="O14" s="11">
        <v>1144.9089999999999</v>
      </c>
      <c r="P14" s="11">
        <v>1107.0650000000001</v>
      </c>
      <c r="Q14" s="11">
        <v>1013.1629999999999</v>
      </c>
      <c r="R14" s="11">
        <v>1023.835</v>
      </c>
      <c r="S14" s="11">
        <v>1106.7139999999999</v>
      </c>
      <c r="T14" s="11">
        <v>1180.5650000000001</v>
      </c>
      <c r="U14" s="11">
        <v>1141.816</v>
      </c>
      <c r="V14" s="11">
        <v>1123.7339999999999</v>
      </c>
      <c r="W14" s="11">
        <v>1077.682</v>
      </c>
      <c r="X14" s="11">
        <v>1021.6410000000001</v>
      </c>
      <c r="Y14" s="11">
        <v>993.16199999999992</v>
      </c>
      <c r="Z14" s="11">
        <v>1090.251</v>
      </c>
      <c r="AA14" s="11">
        <v>1127.511</v>
      </c>
      <c r="AB14" s="11">
        <v>1120.114</v>
      </c>
      <c r="AC14" s="11">
        <v>1162.354</v>
      </c>
      <c r="AD14" s="11">
        <v>1156.2349999999999</v>
      </c>
      <c r="AE14" s="11">
        <v>1032.1659999999999</v>
      </c>
      <c r="AF14" s="11"/>
      <c r="AG14" s="11"/>
    </row>
    <row r="15" spans="1:38">
      <c r="A15" s="4">
        <f t="shared" si="1"/>
        <v>10</v>
      </c>
      <c r="B15" s="8">
        <v>1143.9670000000001</v>
      </c>
      <c r="C15" s="8">
        <v>1078.251</v>
      </c>
      <c r="D15" s="8">
        <v>1090.3879999999999</v>
      </c>
      <c r="E15" s="8">
        <v>1105.1670000000001</v>
      </c>
      <c r="F15" s="11">
        <v>1057.9010000000001</v>
      </c>
      <c r="G15" s="11">
        <v>1080.9870000000001</v>
      </c>
      <c r="H15" s="11">
        <v>1142.4099999999999</v>
      </c>
      <c r="I15" s="11">
        <v>1209.049</v>
      </c>
      <c r="J15" s="11">
        <v>1101.1420000000001</v>
      </c>
      <c r="K15" s="11">
        <v>1055.4889999999998</v>
      </c>
      <c r="L15" s="11">
        <v>1092.645</v>
      </c>
      <c r="M15" s="11">
        <v>1177.5540000000001</v>
      </c>
      <c r="N15" s="11">
        <v>1112.366</v>
      </c>
      <c r="O15" s="11">
        <v>1177.99</v>
      </c>
      <c r="P15" s="11">
        <v>1073.9829999999999</v>
      </c>
      <c r="Q15" s="11">
        <v>1054.1079999999999</v>
      </c>
      <c r="R15" s="11">
        <v>1034.4449999999999</v>
      </c>
      <c r="S15" s="11">
        <v>1081.653</v>
      </c>
      <c r="T15" s="11">
        <v>1201.99</v>
      </c>
      <c r="U15" s="11">
        <v>1153.9319999999998</v>
      </c>
      <c r="V15" s="11">
        <v>1105.27</v>
      </c>
      <c r="W15" s="11">
        <v>1072.2279999999998</v>
      </c>
      <c r="X15" s="11">
        <v>1008.4300000000001</v>
      </c>
      <c r="Y15" s="11">
        <v>1015.0349999999999</v>
      </c>
      <c r="Z15" s="11">
        <v>1088.492</v>
      </c>
      <c r="AA15" s="11">
        <v>1145.1859999999999</v>
      </c>
      <c r="AB15" s="11">
        <v>1127.7560000000001</v>
      </c>
      <c r="AC15" s="11">
        <v>1144.5829999999999</v>
      </c>
      <c r="AD15" s="11">
        <v>1144.5719999999999</v>
      </c>
      <c r="AE15" s="11">
        <v>1035.136</v>
      </c>
      <c r="AF15" s="11"/>
      <c r="AG15" s="11"/>
    </row>
    <row r="16" spans="1:38">
      <c r="A16" s="4">
        <f t="shared" si="1"/>
        <v>11</v>
      </c>
      <c r="B16" s="8">
        <v>1129.8150000000001</v>
      </c>
      <c r="C16" s="8">
        <v>1054.9649999999999</v>
      </c>
      <c r="D16" s="8">
        <v>1062.9559999999999</v>
      </c>
      <c r="E16" s="8">
        <v>1091.454</v>
      </c>
      <c r="F16" s="11">
        <v>1046.3900000000001</v>
      </c>
      <c r="G16" s="11">
        <v>1057.6689999999999</v>
      </c>
      <c r="H16" s="11">
        <v>1141.277</v>
      </c>
      <c r="I16" s="11">
        <v>1211.4550000000002</v>
      </c>
      <c r="J16" s="11">
        <v>1100.8969999999999</v>
      </c>
      <c r="K16" s="11">
        <v>1045.703</v>
      </c>
      <c r="L16" s="11">
        <v>1061.615</v>
      </c>
      <c r="M16" s="11">
        <v>1188.2360000000001</v>
      </c>
      <c r="N16" s="11">
        <v>1105.47</v>
      </c>
      <c r="O16" s="11">
        <v>1180.3409999999999</v>
      </c>
      <c r="P16" s="11">
        <v>1047.8</v>
      </c>
      <c r="Q16" s="11">
        <v>1039.229</v>
      </c>
      <c r="R16" s="11">
        <v>1048.9860000000001</v>
      </c>
      <c r="S16" s="11">
        <v>1059.25</v>
      </c>
      <c r="T16" s="11">
        <v>1204.1949999999999</v>
      </c>
      <c r="U16" s="11">
        <v>1140.4780000000001</v>
      </c>
      <c r="V16" s="11">
        <v>1090.364</v>
      </c>
      <c r="W16" s="11">
        <v>1091.0059999999999</v>
      </c>
      <c r="X16" s="11">
        <v>1004.9909999999999</v>
      </c>
      <c r="Y16" s="11">
        <v>1014.812</v>
      </c>
      <c r="Z16" s="11">
        <v>1083.356</v>
      </c>
      <c r="AA16" s="11">
        <v>1135.0229999999999</v>
      </c>
      <c r="AB16" s="11">
        <v>1135.6089999999999</v>
      </c>
      <c r="AC16" s="11">
        <v>1133.559</v>
      </c>
      <c r="AD16" s="11">
        <v>1120.5840000000001</v>
      </c>
      <c r="AE16" s="11">
        <v>1020.3739999999999</v>
      </c>
      <c r="AF16" s="11"/>
      <c r="AG16" s="11"/>
    </row>
    <row r="17" spans="1:33">
      <c r="A17" s="4">
        <f t="shared" si="1"/>
        <v>12</v>
      </c>
      <c r="B17" s="8">
        <v>1111.6769999999999</v>
      </c>
      <c r="C17" s="8">
        <v>1030.9590000000001</v>
      </c>
      <c r="D17" s="8">
        <v>1038.5330000000001</v>
      </c>
      <c r="E17" s="8">
        <v>1070.5160000000001</v>
      </c>
      <c r="F17" s="11">
        <v>1025.28</v>
      </c>
      <c r="G17" s="11">
        <v>1042.316</v>
      </c>
      <c r="H17" s="11">
        <v>1125.4640000000002</v>
      </c>
      <c r="I17" s="11">
        <v>1200.1990000000001</v>
      </c>
      <c r="J17" s="11">
        <v>1105.4849999999999</v>
      </c>
      <c r="K17" s="11">
        <v>1034.48</v>
      </c>
      <c r="L17" s="11">
        <v>1047.72</v>
      </c>
      <c r="M17" s="11">
        <v>1158.779</v>
      </c>
      <c r="N17" s="11">
        <v>1085.0300000000002</v>
      </c>
      <c r="O17" s="11">
        <v>1184.454</v>
      </c>
      <c r="P17" s="11">
        <v>1031.002</v>
      </c>
      <c r="Q17" s="11">
        <v>1057.308</v>
      </c>
      <c r="R17" s="11">
        <v>1051.22</v>
      </c>
      <c r="S17" s="11">
        <v>1041.9839999999999</v>
      </c>
      <c r="T17" s="11">
        <v>1208.683</v>
      </c>
      <c r="U17" s="11">
        <v>1127.913</v>
      </c>
      <c r="V17" s="11">
        <v>1075.893</v>
      </c>
      <c r="W17" s="11">
        <v>1077.6029999999998</v>
      </c>
      <c r="X17" s="11">
        <v>992.35299999999995</v>
      </c>
      <c r="Y17" s="11">
        <v>981.54499999999996</v>
      </c>
      <c r="Z17" s="11">
        <v>1064.711</v>
      </c>
      <c r="AA17" s="11">
        <v>1129.675</v>
      </c>
      <c r="AB17" s="11">
        <v>1134.527</v>
      </c>
      <c r="AC17" s="11">
        <v>1111.723</v>
      </c>
      <c r="AD17" s="11">
        <v>1106.519</v>
      </c>
      <c r="AE17" s="11">
        <v>1009.015</v>
      </c>
      <c r="AF17" s="11"/>
      <c r="AG17" s="11"/>
    </row>
    <row r="18" spans="1:33">
      <c r="A18" s="4">
        <f t="shared" si="1"/>
        <v>13</v>
      </c>
      <c r="B18" s="8">
        <v>1086.75</v>
      </c>
      <c r="C18" s="8">
        <v>998.3599999999999</v>
      </c>
      <c r="D18" s="8">
        <v>1016.7979999999999</v>
      </c>
      <c r="E18" s="8">
        <v>1081.377</v>
      </c>
      <c r="F18" s="11">
        <v>1005.7949999999998</v>
      </c>
      <c r="G18" s="11">
        <v>1032.027</v>
      </c>
      <c r="H18" s="11">
        <v>1122.8809999999999</v>
      </c>
      <c r="I18" s="11">
        <v>1195.9380000000001</v>
      </c>
      <c r="J18" s="11">
        <v>1100.308</v>
      </c>
      <c r="K18" s="11">
        <v>1019.43</v>
      </c>
      <c r="L18" s="11">
        <v>1030.777</v>
      </c>
      <c r="M18" s="11">
        <v>1103.075</v>
      </c>
      <c r="N18" s="11">
        <v>1079.7270000000001</v>
      </c>
      <c r="O18" s="11">
        <v>1169.8399999999999</v>
      </c>
      <c r="P18" s="11">
        <v>1015.5430000000001</v>
      </c>
      <c r="Q18" s="11">
        <v>1065.7459999999999</v>
      </c>
      <c r="R18" s="11">
        <v>1026.7</v>
      </c>
      <c r="S18" s="11">
        <v>1019.716</v>
      </c>
      <c r="T18" s="11">
        <v>1196.606</v>
      </c>
      <c r="U18" s="11">
        <v>1105.8709999999999</v>
      </c>
      <c r="V18" s="11">
        <v>1063.393</v>
      </c>
      <c r="W18" s="11">
        <v>1069.838</v>
      </c>
      <c r="X18" s="11">
        <v>972.101</v>
      </c>
      <c r="Y18" s="11">
        <v>960.71599999999989</v>
      </c>
      <c r="Z18" s="11">
        <v>1036.8510000000001</v>
      </c>
      <c r="AA18" s="11">
        <v>1110.538</v>
      </c>
      <c r="AB18" s="11">
        <v>1121.76</v>
      </c>
      <c r="AC18" s="11">
        <v>1085.9649999999999</v>
      </c>
      <c r="AD18" s="11">
        <v>1080.8130000000001</v>
      </c>
      <c r="AE18" s="11">
        <v>981.75400000000002</v>
      </c>
      <c r="AF18" s="11"/>
      <c r="AG18" s="11"/>
    </row>
    <row r="19" spans="1:33">
      <c r="A19" s="4">
        <f t="shared" si="1"/>
        <v>14</v>
      </c>
      <c r="B19" s="8">
        <v>1078.278</v>
      </c>
      <c r="C19" s="8">
        <v>960.24699999999996</v>
      </c>
      <c r="D19" s="8">
        <v>1014.8000000000001</v>
      </c>
      <c r="E19" s="8">
        <v>1049.682</v>
      </c>
      <c r="F19" s="11">
        <v>981.322</v>
      </c>
      <c r="G19" s="11">
        <v>1031.569</v>
      </c>
      <c r="H19" s="11">
        <v>1136.308</v>
      </c>
      <c r="I19" s="11">
        <v>1171.9189999999999</v>
      </c>
      <c r="J19" s="11">
        <v>1087.2729999999999</v>
      </c>
      <c r="K19" s="11">
        <v>1014.8039999999999</v>
      </c>
      <c r="L19" s="11">
        <v>1018.107</v>
      </c>
      <c r="M19" s="11">
        <v>1068.2180000000001</v>
      </c>
      <c r="N19" s="11">
        <v>1088.691</v>
      </c>
      <c r="O19" s="11">
        <v>1167.6949999999999</v>
      </c>
      <c r="P19" s="11">
        <v>993.21900000000005</v>
      </c>
      <c r="Q19" s="11">
        <v>1062.1610000000001</v>
      </c>
      <c r="R19" s="11">
        <v>996.87299999999993</v>
      </c>
      <c r="S19" s="11">
        <v>1010.528</v>
      </c>
      <c r="T19" s="11">
        <v>1192.3039999999999</v>
      </c>
      <c r="U19" s="11">
        <v>1106.5229999999999</v>
      </c>
      <c r="V19" s="11">
        <v>1074.347</v>
      </c>
      <c r="W19" s="11">
        <v>1061.7670000000001</v>
      </c>
      <c r="X19" s="11">
        <v>932.68700000000001</v>
      </c>
      <c r="Y19" s="11">
        <v>937.56899999999996</v>
      </c>
      <c r="Z19" s="11">
        <v>1033.9560000000001</v>
      </c>
      <c r="AA19" s="11">
        <v>1090.5410000000002</v>
      </c>
      <c r="AB19" s="11">
        <v>1115.136</v>
      </c>
      <c r="AC19" s="11">
        <v>1078.4550000000002</v>
      </c>
      <c r="AD19" s="11">
        <v>1077.0050000000001</v>
      </c>
      <c r="AE19" s="11">
        <v>954.27</v>
      </c>
      <c r="AF19" s="11"/>
      <c r="AG19" s="11"/>
    </row>
    <row r="20" spans="1:33">
      <c r="A20" s="4">
        <f t="shared" si="1"/>
        <v>15</v>
      </c>
      <c r="B20" s="8">
        <v>1075.3440000000001</v>
      </c>
      <c r="C20" s="8">
        <v>933.25099999999998</v>
      </c>
      <c r="D20" s="8">
        <v>1021.8159999999999</v>
      </c>
      <c r="E20" s="8">
        <v>1029.846</v>
      </c>
      <c r="F20" s="11">
        <v>967.23799999999994</v>
      </c>
      <c r="G20" s="11">
        <v>1009.5849999999999</v>
      </c>
      <c r="H20" s="11">
        <v>1133.201</v>
      </c>
      <c r="I20" s="11">
        <v>1155.0059999999999</v>
      </c>
      <c r="J20" s="11">
        <v>1082.866</v>
      </c>
      <c r="K20" s="11">
        <v>1003.7169999999999</v>
      </c>
      <c r="L20" s="11">
        <v>997.12700000000007</v>
      </c>
      <c r="M20" s="11">
        <v>1050.386</v>
      </c>
      <c r="N20" s="11">
        <v>1085.3420000000001</v>
      </c>
      <c r="O20" s="11">
        <v>1155.8620000000001</v>
      </c>
      <c r="P20" s="11">
        <v>985.68299999999999</v>
      </c>
      <c r="Q20" s="11">
        <v>1041.7930000000001</v>
      </c>
      <c r="R20" s="11">
        <v>979.19499999999994</v>
      </c>
      <c r="S20" s="11">
        <v>993.53300000000002</v>
      </c>
      <c r="T20" s="11">
        <v>1156.373</v>
      </c>
      <c r="U20" s="11">
        <v>1069.182</v>
      </c>
      <c r="V20" s="11">
        <v>1091.693</v>
      </c>
      <c r="W20" s="11">
        <v>1030.77</v>
      </c>
      <c r="X20" s="11">
        <v>915.91599999999994</v>
      </c>
      <c r="Y20" s="11">
        <v>941.18000000000006</v>
      </c>
      <c r="Z20" s="11">
        <v>1033.2</v>
      </c>
      <c r="AA20" s="11">
        <v>1104.7359999999999</v>
      </c>
      <c r="AB20" s="11">
        <v>1102.2620000000002</v>
      </c>
      <c r="AC20" s="11">
        <v>1052.8310000000001</v>
      </c>
      <c r="AD20" s="11">
        <v>1054.529</v>
      </c>
      <c r="AE20" s="11">
        <v>941.18999999999994</v>
      </c>
      <c r="AF20" s="11"/>
      <c r="AG20" s="11"/>
    </row>
    <row r="21" spans="1:33">
      <c r="A21" s="4">
        <f t="shared" si="1"/>
        <v>16</v>
      </c>
      <c r="B21" s="8">
        <v>1071.356</v>
      </c>
      <c r="C21" s="8">
        <v>943.39299999999992</v>
      </c>
      <c r="D21" s="8">
        <v>1035.2539999999999</v>
      </c>
      <c r="E21" s="8">
        <v>993.96500000000003</v>
      </c>
      <c r="F21" s="11">
        <v>1009.941</v>
      </c>
      <c r="G21" s="11">
        <v>1012.3840000000001</v>
      </c>
      <c r="H21" s="11">
        <v>1126.2449999999999</v>
      </c>
      <c r="I21" s="11">
        <v>1123.771</v>
      </c>
      <c r="J21" s="11">
        <v>1096.3900000000001</v>
      </c>
      <c r="K21" s="11">
        <v>1029.847</v>
      </c>
      <c r="L21" s="11">
        <v>989.14300000000003</v>
      </c>
      <c r="M21" s="11">
        <v>1049.2429999999999</v>
      </c>
      <c r="N21" s="11">
        <v>1100.047</v>
      </c>
      <c r="O21" s="11">
        <v>1155.556</v>
      </c>
      <c r="P21" s="11">
        <v>967.85900000000004</v>
      </c>
      <c r="Q21" s="11">
        <v>1034.748</v>
      </c>
      <c r="R21" s="11">
        <v>972.78100000000006</v>
      </c>
      <c r="S21" s="11">
        <v>996.22800000000007</v>
      </c>
      <c r="T21" s="11">
        <v>1132.6790000000001</v>
      </c>
      <c r="U21" s="11">
        <v>1080.374</v>
      </c>
      <c r="V21" s="11">
        <v>1108.4949999999999</v>
      </c>
      <c r="W21" s="11">
        <v>1009.203</v>
      </c>
      <c r="X21" s="11">
        <v>928.51600000000008</v>
      </c>
      <c r="Y21" s="11">
        <v>961.75200000000007</v>
      </c>
      <c r="Z21" s="11">
        <v>1010.419</v>
      </c>
      <c r="AA21" s="11">
        <v>1118.143</v>
      </c>
      <c r="AB21" s="11">
        <v>1106.2030000000002</v>
      </c>
      <c r="AC21" s="11">
        <v>1067.81</v>
      </c>
      <c r="AD21" s="11">
        <v>1050.298</v>
      </c>
      <c r="AE21" s="11">
        <v>950.15599999999995</v>
      </c>
      <c r="AF21" s="11"/>
      <c r="AG21" s="11"/>
    </row>
    <row r="22" spans="1:33">
      <c r="A22" s="4">
        <f t="shared" si="1"/>
        <v>17</v>
      </c>
      <c r="B22" s="8">
        <v>1087.9650000000001</v>
      </c>
      <c r="C22" s="8">
        <v>965.93700000000001</v>
      </c>
      <c r="D22" s="8">
        <v>1064.037</v>
      </c>
      <c r="E22" s="8">
        <v>1030.1600000000001</v>
      </c>
      <c r="F22" s="11">
        <v>1007.412</v>
      </c>
      <c r="G22" s="11">
        <v>1043.1610000000001</v>
      </c>
      <c r="H22" s="11">
        <v>1147.3589999999999</v>
      </c>
      <c r="I22" s="11">
        <v>1109.3929999999998</v>
      </c>
      <c r="J22" s="11">
        <v>1128.604</v>
      </c>
      <c r="K22" s="11">
        <v>1063.4770000000001</v>
      </c>
      <c r="L22" s="11">
        <v>1015.5559999999999</v>
      </c>
      <c r="M22" s="11">
        <v>1061.365</v>
      </c>
      <c r="N22" s="11">
        <v>1123.6819999999998</v>
      </c>
      <c r="O22" s="11">
        <v>1167.8810000000001</v>
      </c>
      <c r="P22" s="11">
        <v>981.12099999999998</v>
      </c>
      <c r="Q22" s="11">
        <v>1062.912</v>
      </c>
      <c r="R22" s="11">
        <v>993.78099999999995</v>
      </c>
      <c r="S22" s="11">
        <v>1020.0000000000001</v>
      </c>
      <c r="T22" s="11">
        <v>1131.5419999999999</v>
      </c>
      <c r="U22" s="11">
        <v>1105.29</v>
      </c>
      <c r="V22" s="11">
        <v>1121.739</v>
      </c>
      <c r="W22" s="11">
        <v>1017.556</v>
      </c>
      <c r="X22" s="11">
        <v>959.80399999999997</v>
      </c>
      <c r="Y22" s="11">
        <v>1000.413</v>
      </c>
      <c r="Z22" s="11">
        <v>1033.9959999999999</v>
      </c>
      <c r="AA22" s="11">
        <v>1144.0360000000001</v>
      </c>
      <c r="AB22" s="11">
        <v>1133.7370000000001</v>
      </c>
      <c r="AC22" s="11">
        <v>1090.2549999999999</v>
      </c>
      <c r="AD22" s="11">
        <v>1068.345</v>
      </c>
      <c r="AE22" s="11">
        <v>974.30900000000008</v>
      </c>
      <c r="AF22" s="11"/>
      <c r="AG22" s="11"/>
    </row>
    <row r="23" spans="1:33">
      <c r="A23" s="4">
        <f t="shared" si="1"/>
        <v>18</v>
      </c>
      <c r="B23" s="8">
        <v>1096.7059999999999</v>
      </c>
      <c r="C23" s="8">
        <v>1022.9300000000001</v>
      </c>
      <c r="D23" s="8">
        <v>1108.3600000000001</v>
      </c>
      <c r="E23" s="8">
        <v>1082.4750000000001</v>
      </c>
      <c r="F23" s="11">
        <v>1064.3919999999998</v>
      </c>
      <c r="G23" s="11">
        <v>1089.442</v>
      </c>
      <c r="H23" s="11">
        <v>1181.2270000000001</v>
      </c>
      <c r="I23" s="11">
        <v>1113.885</v>
      </c>
      <c r="J23" s="11">
        <v>1157.452</v>
      </c>
      <c r="K23" s="11">
        <v>1113.9170000000001</v>
      </c>
      <c r="L23" s="11">
        <v>1072.0219999999999</v>
      </c>
      <c r="M23" s="11">
        <v>1099.201</v>
      </c>
      <c r="N23" s="11">
        <v>1163.173</v>
      </c>
      <c r="O23" s="11">
        <v>1199.5340000000001</v>
      </c>
      <c r="P23" s="11">
        <v>1017.968</v>
      </c>
      <c r="Q23" s="11">
        <v>1105.9459999999999</v>
      </c>
      <c r="R23" s="11">
        <v>1037.2370000000001</v>
      </c>
      <c r="S23" s="11">
        <v>1076.473</v>
      </c>
      <c r="T23" s="11">
        <v>1154.67</v>
      </c>
      <c r="U23" s="11">
        <v>1158.5410000000002</v>
      </c>
      <c r="V23" s="11">
        <v>1156.376</v>
      </c>
      <c r="W23" s="11">
        <v>1063.3080000000002</v>
      </c>
      <c r="X23" s="11">
        <v>1015.1610000000001</v>
      </c>
      <c r="Y23" s="11">
        <v>1068.912</v>
      </c>
      <c r="Z23" s="11">
        <v>1078.7529999999999</v>
      </c>
      <c r="AA23" s="11">
        <v>1179.8000000000002</v>
      </c>
      <c r="AB23" s="11">
        <v>1172.8869999999999</v>
      </c>
      <c r="AC23" s="11">
        <v>1129.828</v>
      </c>
      <c r="AD23" s="11">
        <v>1102.0649999999998</v>
      </c>
      <c r="AE23" s="11">
        <v>1015.163</v>
      </c>
      <c r="AF23" s="11"/>
      <c r="AG23" s="11"/>
    </row>
    <row r="24" spans="1:33">
      <c r="A24" s="4">
        <f t="shared" si="1"/>
        <v>19</v>
      </c>
      <c r="B24" s="8">
        <v>1093.027</v>
      </c>
      <c r="C24" s="8">
        <v>1054.2230000000002</v>
      </c>
      <c r="D24" s="8">
        <v>1128.7540000000001</v>
      </c>
      <c r="E24" s="8">
        <v>1126.1689999999999</v>
      </c>
      <c r="F24" s="11">
        <v>1100.5550000000001</v>
      </c>
      <c r="G24" s="11">
        <v>1114.7389999999998</v>
      </c>
      <c r="H24" s="11">
        <v>1182.5170000000001</v>
      </c>
      <c r="I24" s="11">
        <v>1102.569</v>
      </c>
      <c r="J24" s="11">
        <v>1125.511</v>
      </c>
      <c r="K24" s="11">
        <v>1123.5330000000001</v>
      </c>
      <c r="L24" s="11">
        <v>1095.19</v>
      </c>
      <c r="M24" s="11">
        <v>1118.4359999999999</v>
      </c>
      <c r="N24" s="11">
        <v>1151.57</v>
      </c>
      <c r="O24" s="11">
        <v>1189.8809999999999</v>
      </c>
      <c r="P24" s="11">
        <v>1040.2169999999999</v>
      </c>
      <c r="Q24" s="11">
        <v>1116.2260000000001</v>
      </c>
      <c r="R24" s="11">
        <v>1050.7850000000001</v>
      </c>
      <c r="S24" s="11">
        <v>1101.55</v>
      </c>
      <c r="T24" s="11">
        <v>1152.9259999999999</v>
      </c>
      <c r="U24" s="11">
        <v>1180.0149999999999</v>
      </c>
      <c r="V24" s="11">
        <v>1165.5130000000001</v>
      </c>
      <c r="W24" s="11">
        <v>1072.2190000000001</v>
      </c>
      <c r="X24" s="11">
        <v>1030.396</v>
      </c>
      <c r="Y24" s="11">
        <v>1079.6090000000002</v>
      </c>
      <c r="Z24" s="11">
        <v>1102.4960000000001</v>
      </c>
      <c r="AA24" s="11">
        <v>1169.7330000000002</v>
      </c>
      <c r="AB24" s="11">
        <v>1164.8620000000001</v>
      </c>
      <c r="AC24" s="11">
        <v>1146.75</v>
      </c>
      <c r="AD24" s="11">
        <v>1120.615</v>
      </c>
      <c r="AE24" s="11">
        <v>1019.537</v>
      </c>
      <c r="AF24" s="11"/>
      <c r="AG24" s="11"/>
    </row>
    <row r="25" spans="1:33">
      <c r="A25" s="4">
        <f t="shared" si="1"/>
        <v>20</v>
      </c>
      <c r="B25" s="8">
        <v>1106.329</v>
      </c>
      <c r="C25" s="8">
        <v>1103.4490000000001</v>
      </c>
      <c r="D25" s="8">
        <v>1139.645</v>
      </c>
      <c r="E25" s="8">
        <v>1144.2099999999998</v>
      </c>
      <c r="F25" s="11">
        <v>1124.751</v>
      </c>
      <c r="G25" s="11">
        <v>1130.7950000000001</v>
      </c>
      <c r="H25" s="11">
        <v>1174.097</v>
      </c>
      <c r="I25" s="11">
        <v>1112.6279999999999</v>
      </c>
      <c r="J25" s="11">
        <v>1117.761</v>
      </c>
      <c r="K25" s="11">
        <v>1142.0459999999998</v>
      </c>
      <c r="L25" s="11">
        <v>1117.6089999999999</v>
      </c>
      <c r="M25" s="11">
        <v>1122.0629999999999</v>
      </c>
      <c r="N25" s="11">
        <v>1140.5139999999999</v>
      </c>
      <c r="O25" s="11">
        <v>1176.6680000000001</v>
      </c>
      <c r="P25" s="11">
        <v>1055.425</v>
      </c>
      <c r="Q25" s="11">
        <v>1098.606</v>
      </c>
      <c r="R25" s="11">
        <v>1081.412</v>
      </c>
      <c r="S25" s="11">
        <v>1128.6389999999999</v>
      </c>
      <c r="T25" s="11">
        <v>1154.21</v>
      </c>
      <c r="U25" s="11">
        <v>1175.569</v>
      </c>
      <c r="V25" s="11">
        <v>1159.3839999999998</v>
      </c>
      <c r="W25" s="11">
        <v>1073.7470000000001</v>
      </c>
      <c r="X25" s="11">
        <v>1046.8879999999999</v>
      </c>
      <c r="Y25" s="11">
        <v>1092.5709999999999</v>
      </c>
      <c r="Z25" s="11">
        <v>1117.4509999999998</v>
      </c>
      <c r="AA25" s="11">
        <v>1158.115</v>
      </c>
      <c r="AB25" s="11">
        <v>1158.2729999999999</v>
      </c>
      <c r="AC25" s="11">
        <v>1161.0230000000001</v>
      </c>
      <c r="AD25" s="11">
        <v>1130.3390000000002</v>
      </c>
      <c r="AE25" s="11">
        <v>1035.8330000000001</v>
      </c>
      <c r="AF25" s="11"/>
      <c r="AG25" s="11"/>
    </row>
    <row r="26" spans="1:33">
      <c r="A26" s="4">
        <f t="shared" si="1"/>
        <v>21</v>
      </c>
      <c r="B26" s="8">
        <v>1077.942</v>
      </c>
      <c r="C26" s="8">
        <v>1078.4469999999999</v>
      </c>
      <c r="D26" s="8">
        <v>1097.2550000000001</v>
      </c>
      <c r="E26" s="8">
        <v>1113.124</v>
      </c>
      <c r="F26" s="11">
        <v>1084.433</v>
      </c>
      <c r="G26" s="11">
        <v>1096.68</v>
      </c>
      <c r="H26" s="11">
        <v>1129.415</v>
      </c>
      <c r="I26" s="11">
        <v>1089.098</v>
      </c>
      <c r="J26" s="11">
        <v>1092.4739999999999</v>
      </c>
      <c r="K26" s="11">
        <v>1111.99</v>
      </c>
      <c r="L26" s="11">
        <v>1096.5690000000002</v>
      </c>
      <c r="M26" s="11">
        <v>1105.203</v>
      </c>
      <c r="N26" s="11">
        <v>1097.846</v>
      </c>
      <c r="O26" s="11">
        <v>1131.3900000000001</v>
      </c>
      <c r="P26" s="11">
        <v>1040.308</v>
      </c>
      <c r="Q26" s="11">
        <v>1058.723</v>
      </c>
      <c r="R26" s="11">
        <v>1070.7259999999999</v>
      </c>
      <c r="S26" s="11">
        <v>1111.02</v>
      </c>
      <c r="T26" s="11">
        <v>1125.3799999999999</v>
      </c>
      <c r="U26" s="11">
        <v>1144.3420000000001</v>
      </c>
      <c r="V26" s="11">
        <v>1121.8220000000001</v>
      </c>
      <c r="W26" s="11">
        <v>1062.2170000000001</v>
      </c>
      <c r="X26" s="11">
        <v>1048.249</v>
      </c>
      <c r="Y26" s="11">
        <v>1073.432</v>
      </c>
      <c r="Z26" s="11">
        <v>1101.674</v>
      </c>
      <c r="AA26" s="11">
        <v>1106.8389999999999</v>
      </c>
      <c r="AB26" s="11">
        <v>1128.7749999999999</v>
      </c>
      <c r="AC26" s="11">
        <v>1149.2359999999999</v>
      </c>
      <c r="AD26" s="11">
        <v>1119.086</v>
      </c>
      <c r="AE26" s="11">
        <v>1038.837</v>
      </c>
      <c r="AF26" s="11"/>
      <c r="AG26" s="11"/>
    </row>
    <row r="27" spans="1:33">
      <c r="A27" s="4">
        <f t="shared" si="1"/>
        <v>22</v>
      </c>
      <c r="B27" s="8">
        <v>1020.9090000000001</v>
      </c>
      <c r="C27" s="8">
        <v>1029.8929999999998</v>
      </c>
      <c r="D27" s="8">
        <v>1022.478</v>
      </c>
      <c r="E27" s="8">
        <v>1052.7959999999998</v>
      </c>
      <c r="F27" s="11">
        <v>1018.706</v>
      </c>
      <c r="G27" s="11">
        <v>1029.895</v>
      </c>
      <c r="H27" s="11">
        <v>1046.538</v>
      </c>
      <c r="I27" s="11">
        <v>1040.8319999999999</v>
      </c>
      <c r="J27" s="11">
        <v>1041.3440000000001</v>
      </c>
      <c r="K27" s="11">
        <v>1039.5240000000001</v>
      </c>
      <c r="L27" s="11">
        <v>1018.6950000000001</v>
      </c>
      <c r="M27" s="11">
        <v>1028.7860000000001</v>
      </c>
      <c r="N27" s="11">
        <v>1023.479</v>
      </c>
      <c r="O27" s="11">
        <v>1060.1589999999999</v>
      </c>
      <c r="P27" s="11">
        <v>984.654</v>
      </c>
      <c r="Q27" s="11">
        <v>1006.673</v>
      </c>
      <c r="R27" s="11">
        <v>1019.115</v>
      </c>
      <c r="S27" s="11">
        <v>1047.5100000000002</v>
      </c>
      <c r="T27" s="11">
        <v>1067.5909999999999</v>
      </c>
      <c r="U27" s="11">
        <v>1098.6959999999999</v>
      </c>
      <c r="V27" s="11">
        <v>1050.8630000000001</v>
      </c>
      <c r="W27" s="11">
        <v>1015.3040000000001</v>
      </c>
      <c r="X27" s="11">
        <v>1004.9480000000001</v>
      </c>
      <c r="Y27" s="11">
        <v>997.21100000000001</v>
      </c>
      <c r="Z27" s="11">
        <v>1028.0549999999998</v>
      </c>
      <c r="AA27" s="11">
        <v>1017.559</v>
      </c>
      <c r="AB27" s="11">
        <v>1058.1869999999999</v>
      </c>
      <c r="AC27" s="11">
        <v>1085.7159999999999</v>
      </c>
      <c r="AD27" s="11">
        <v>1074.104</v>
      </c>
      <c r="AE27" s="11">
        <v>997.56200000000001</v>
      </c>
      <c r="AF27" s="11"/>
      <c r="AG27" s="11"/>
    </row>
    <row r="28" spans="1:33">
      <c r="A28" s="4">
        <f t="shared" si="1"/>
        <v>23</v>
      </c>
      <c r="B28" s="8">
        <v>967.12199999999996</v>
      </c>
      <c r="C28" s="8">
        <v>965.14699999999993</v>
      </c>
      <c r="D28" s="8">
        <v>962.62699999999995</v>
      </c>
      <c r="E28" s="8">
        <v>993.928</v>
      </c>
      <c r="F28" s="11">
        <v>934.798</v>
      </c>
      <c r="G28" s="11">
        <v>937.71499999999992</v>
      </c>
      <c r="H28" s="11">
        <v>972.024</v>
      </c>
      <c r="I28" s="11">
        <v>974.18299999999999</v>
      </c>
      <c r="J28" s="11">
        <v>967.5</v>
      </c>
      <c r="K28" s="11">
        <v>957.93100000000004</v>
      </c>
      <c r="L28" s="11">
        <v>935.78499999999997</v>
      </c>
      <c r="M28" s="11">
        <v>930.44599999999991</v>
      </c>
      <c r="N28" s="11">
        <v>944.26200000000006</v>
      </c>
      <c r="O28" s="11">
        <v>973.54600000000005</v>
      </c>
      <c r="P28" s="11">
        <v>916.80899999999997</v>
      </c>
      <c r="Q28" s="11">
        <v>936.97499999999991</v>
      </c>
      <c r="R28" s="11">
        <v>949.11699999999996</v>
      </c>
      <c r="S28" s="11">
        <v>961.577</v>
      </c>
      <c r="T28" s="11">
        <v>992.9079999999999</v>
      </c>
      <c r="U28" s="11">
        <v>1018.333</v>
      </c>
      <c r="V28" s="11">
        <v>963.94400000000007</v>
      </c>
      <c r="W28" s="11">
        <v>953.24399999999991</v>
      </c>
      <c r="X28" s="11">
        <v>924.96300000000008</v>
      </c>
      <c r="Y28" s="11">
        <v>913.24</v>
      </c>
      <c r="Z28" s="11">
        <v>942.54499999999996</v>
      </c>
      <c r="AA28" s="11">
        <v>930.03499999999997</v>
      </c>
      <c r="AB28" s="11">
        <v>978.57</v>
      </c>
      <c r="AC28" s="11">
        <v>996.577</v>
      </c>
      <c r="AD28" s="11">
        <v>992.76499999999999</v>
      </c>
      <c r="AE28" s="11">
        <v>935.57100000000003</v>
      </c>
      <c r="AF28" s="11"/>
      <c r="AG28" s="11"/>
    </row>
    <row r="29" spans="1:33">
      <c r="A29" s="4">
        <f t="shared" si="1"/>
        <v>24</v>
      </c>
      <c r="B29" s="8">
        <v>927.86299999999994</v>
      </c>
      <c r="C29" s="8">
        <v>916.03600000000006</v>
      </c>
      <c r="D29" s="8">
        <v>880.62100000000009</v>
      </c>
      <c r="E29" s="8">
        <v>928.21199999999999</v>
      </c>
      <c r="F29" s="11">
        <v>885.64300000000003</v>
      </c>
      <c r="G29" s="11">
        <v>898.55200000000002</v>
      </c>
      <c r="H29" s="11">
        <v>910.46699999999998</v>
      </c>
      <c r="I29" s="11">
        <v>914.89100000000008</v>
      </c>
      <c r="J29" s="11">
        <v>916.80499999999995</v>
      </c>
      <c r="K29" s="11">
        <v>898.42600000000004</v>
      </c>
      <c r="L29" s="11">
        <v>884.82199999999989</v>
      </c>
      <c r="M29" s="11">
        <v>858.55799999999999</v>
      </c>
      <c r="N29" s="11">
        <v>887.48699999999997</v>
      </c>
      <c r="O29" s="11">
        <v>913.17000000000007</v>
      </c>
      <c r="P29" s="11">
        <v>860.7589999999999</v>
      </c>
      <c r="Q29" s="11">
        <v>884.13100000000009</v>
      </c>
      <c r="R29" s="11">
        <v>895.83</v>
      </c>
      <c r="S29" s="11">
        <v>919.18000000000006</v>
      </c>
      <c r="T29" s="11">
        <v>937.58299999999997</v>
      </c>
      <c r="U29" s="11">
        <v>947.28200000000004</v>
      </c>
      <c r="V29" s="11">
        <v>900.92700000000002</v>
      </c>
      <c r="W29" s="11">
        <v>916.13499999999999</v>
      </c>
      <c r="X29" s="11">
        <v>890.36899999999991</v>
      </c>
      <c r="Y29" s="11">
        <v>856.75099999999998</v>
      </c>
      <c r="Z29" s="11">
        <v>879.54899999999998</v>
      </c>
      <c r="AA29" s="11">
        <v>870.27199999999993</v>
      </c>
      <c r="AB29" s="11">
        <v>938.17200000000003</v>
      </c>
      <c r="AC29" s="11">
        <v>936.19500000000005</v>
      </c>
      <c r="AD29" s="11">
        <v>927.1</v>
      </c>
      <c r="AE29" s="11">
        <v>878.87599999999998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1143.9670000000001</v>
      </c>
      <c r="C31" s="11">
        <f t="shared" si="2"/>
        <v>1103.4490000000001</v>
      </c>
      <c r="D31" s="11">
        <f t="shared" si="2"/>
        <v>1139.645</v>
      </c>
      <c r="E31" s="11">
        <f t="shared" si="2"/>
        <v>1150.788</v>
      </c>
      <c r="F31" s="11">
        <f t="shared" si="2"/>
        <v>1158.597</v>
      </c>
      <c r="G31" s="11">
        <f t="shared" si="2"/>
        <v>1143.461</v>
      </c>
      <c r="H31" s="11">
        <f t="shared" si="2"/>
        <v>1182.5170000000001</v>
      </c>
      <c r="I31" s="11">
        <f t="shared" si="2"/>
        <v>1211.4550000000002</v>
      </c>
      <c r="J31" s="11">
        <f t="shared" si="2"/>
        <v>1157.452</v>
      </c>
      <c r="K31" s="11">
        <f t="shared" si="2"/>
        <v>1142.0459999999998</v>
      </c>
      <c r="L31" s="11">
        <f t="shared" si="2"/>
        <v>1129.0449999999998</v>
      </c>
      <c r="M31" s="11">
        <f t="shared" si="2"/>
        <v>1188.2360000000001</v>
      </c>
      <c r="N31" s="11">
        <f t="shared" si="2"/>
        <v>1163.173</v>
      </c>
      <c r="O31" s="11">
        <f t="shared" si="2"/>
        <v>1199.5340000000001</v>
      </c>
      <c r="P31" s="11">
        <f t="shared" si="2"/>
        <v>1107.0650000000001</v>
      </c>
      <c r="Q31" s="11">
        <f t="shared" si="2"/>
        <v>1116.2260000000001</v>
      </c>
      <c r="R31" s="11">
        <f t="shared" si="2"/>
        <v>1081.412</v>
      </c>
      <c r="S31" s="11">
        <f t="shared" si="2"/>
        <v>1128.6389999999999</v>
      </c>
      <c r="T31" s="11">
        <f t="shared" si="2"/>
        <v>1208.683</v>
      </c>
      <c r="U31" s="11">
        <f t="shared" si="2"/>
        <v>1180.0149999999999</v>
      </c>
      <c r="V31" s="11">
        <f t="shared" si="2"/>
        <v>1165.5130000000001</v>
      </c>
      <c r="W31" s="11">
        <f t="shared" si="2"/>
        <v>1091.0059999999999</v>
      </c>
      <c r="X31" s="11">
        <f t="shared" si="2"/>
        <v>1048.249</v>
      </c>
      <c r="Y31" s="11">
        <f t="shared" si="2"/>
        <v>1092.5709999999999</v>
      </c>
      <c r="Z31" s="11">
        <f t="shared" si="2"/>
        <v>1117.4509999999998</v>
      </c>
      <c r="AA31" s="11">
        <f t="shared" si="2"/>
        <v>1179.8000000000002</v>
      </c>
      <c r="AB31" s="11">
        <f t="shared" si="2"/>
        <v>1172.8869999999999</v>
      </c>
      <c r="AC31" s="11">
        <f t="shared" si="2"/>
        <v>1162.354</v>
      </c>
      <c r="AD31" s="11">
        <f t="shared" si="2"/>
        <v>1156.2349999999999</v>
      </c>
      <c r="AE31" s="11">
        <f t="shared" si="2"/>
        <v>1038.837</v>
      </c>
      <c r="AF31" s="11"/>
      <c r="AG31" s="11"/>
    </row>
    <row r="32" spans="1:33" s="7" customFormat="1">
      <c r="B32" s="7" t="str">
        <f t="shared" ref="B32:AE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>*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/>
      <c r="P1" s="25">
        <f>$B$5</f>
        <v>44682</v>
      </c>
    </row>
    <row r="2" spans="1:39">
      <c r="A2" s="9"/>
      <c r="N2" s="1"/>
    </row>
    <row r="3" spans="1:39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9">
      <c r="B4" s="5"/>
      <c r="C4" s="5"/>
      <c r="D4" s="5"/>
      <c r="E4" s="5"/>
      <c r="F4" s="5"/>
      <c r="G4" s="5"/>
      <c r="H4" s="5"/>
      <c r="K4" s="35"/>
      <c r="N4" s="5"/>
      <c r="Q4" s="5"/>
      <c r="R4" s="35"/>
      <c r="S4" s="35"/>
      <c r="T4" s="35"/>
      <c r="V4" s="5"/>
      <c r="W4" s="5"/>
      <c r="X4" s="35"/>
      <c r="Y4" s="35"/>
      <c r="Z4" s="5"/>
      <c r="AA4" s="5"/>
      <c r="AB4" s="5"/>
      <c r="AC4" s="5"/>
      <c r="AD4" s="35"/>
      <c r="AF4" s="36" t="s">
        <v>20</v>
      </c>
      <c r="AH4" s="10"/>
      <c r="AI4" s="15"/>
    </row>
    <row r="5" spans="1:39">
      <c r="A5" s="1" t="s">
        <v>3</v>
      </c>
      <c r="B5" s="41">
        <f>APR!AE5+1</f>
        <v>44682</v>
      </c>
      <c r="C5" s="41">
        <f>B5+1</f>
        <v>44683</v>
      </c>
      <c r="D5" s="41">
        <f t="shared" ref="D5:N5" si="0">C5+1</f>
        <v>44684</v>
      </c>
      <c r="E5" s="41">
        <f t="shared" si="0"/>
        <v>44685</v>
      </c>
      <c r="F5" s="41">
        <f t="shared" si="0"/>
        <v>44686</v>
      </c>
      <c r="G5" s="41">
        <f t="shared" si="0"/>
        <v>44687</v>
      </c>
      <c r="H5" s="41">
        <f t="shared" si="0"/>
        <v>44688</v>
      </c>
      <c r="I5" s="41">
        <f t="shared" si="0"/>
        <v>44689</v>
      </c>
      <c r="J5" s="41">
        <f t="shared" si="0"/>
        <v>44690</v>
      </c>
      <c r="K5" s="41">
        <f t="shared" si="0"/>
        <v>44691</v>
      </c>
      <c r="L5" s="41">
        <f t="shared" si="0"/>
        <v>44692</v>
      </c>
      <c r="M5" s="41">
        <f t="shared" si="0"/>
        <v>44693</v>
      </c>
      <c r="N5" s="41">
        <f t="shared" si="0"/>
        <v>44694</v>
      </c>
      <c r="O5" s="41">
        <f t="shared" ref="O5" si="1">N5+1</f>
        <v>44695</v>
      </c>
      <c r="P5" s="41">
        <f t="shared" ref="P5" si="2">O5+1</f>
        <v>44696</v>
      </c>
      <c r="Q5" s="41">
        <f t="shared" ref="Q5" si="3">P5+1</f>
        <v>44697</v>
      </c>
      <c r="R5" s="41">
        <f t="shared" ref="R5" si="4">Q5+1</f>
        <v>44698</v>
      </c>
      <c r="S5" s="41">
        <f t="shared" ref="S5" si="5">R5+1</f>
        <v>44699</v>
      </c>
      <c r="T5" s="41">
        <f t="shared" ref="T5" si="6">S5+1</f>
        <v>44700</v>
      </c>
      <c r="U5" s="41">
        <f t="shared" ref="U5" si="7">T5+1</f>
        <v>44701</v>
      </c>
      <c r="V5" s="41">
        <f t="shared" ref="V5" si="8">U5+1</f>
        <v>44702</v>
      </c>
      <c r="W5" s="41">
        <f t="shared" ref="W5" si="9">V5+1</f>
        <v>44703</v>
      </c>
      <c r="X5" s="41">
        <f t="shared" ref="X5" si="10">W5+1</f>
        <v>44704</v>
      </c>
      <c r="Y5" s="41">
        <f t="shared" ref="Y5" si="11">X5+1</f>
        <v>44705</v>
      </c>
      <c r="Z5" s="41">
        <f t="shared" ref="Z5" si="12">Y5+1</f>
        <v>44706</v>
      </c>
      <c r="AA5" s="41">
        <f t="shared" ref="AA5" si="13">Z5+1</f>
        <v>44707</v>
      </c>
      <c r="AB5" s="41">
        <f t="shared" ref="AB5" si="14">AA5+1</f>
        <v>44708</v>
      </c>
      <c r="AC5" s="41">
        <f t="shared" ref="AC5" si="15">AB5+1</f>
        <v>44709</v>
      </c>
      <c r="AD5" s="41">
        <f t="shared" ref="AD5" si="16">AC5+1</f>
        <v>44710</v>
      </c>
      <c r="AE5" s="41">
        <f t="shared" ref="AE5" si="17">AD5+1</f>
        <v>44711</v>
      </c>
      <c r="AF5" s="41">
        <f t="shared" ref="AF5" si="18">AE5+1</f>
        <v>44712</v>
      </c>
      <c r="AG5" s="41"/>
      <c r="AH5" s="14" t="s">
        <v>4</v>
      </c>
      <c r="AI5" s="15"/>
    </row>
    <row r="6" spans="1:39">
      <c r="A6" s="4">
        <v>1</v>
      </c>
      <c r="B6" s="8">
        <v>837.20999999999992</v>
      </c>
      <c r="C6" s="8">
        <v>808.68200000000002</v>
      </c>
      <c r="D6" s="8">
        <v>829.25399999999991</v>
      </c>
      <c r="E6" s="8">
        <v>821.93799999999999</v>
      </c>
      <c r="F6" s="11">
        <v>855.34799999999996</v>
      </c>
      <c r="G6" s="11">
        <v>839.76800000000003</v>
      </c>
      <c r="H6" s="11">
        <v>830.81200000000001</v>
      </c>
      <c r="I6" s="11">
        <v>849.50699999999995</v>
      </c>
      <c r="J6" s="11">
        <v>805.93000000000006</v>
      </c>
      <c r="K6" s="11">
        <v>803.96799999999996</v>
      </c>
      <c r="L6" s="11">
        <v>814.82100000000003</v>
      </c>
      <c r="M6" s="11">
        <v>806.2</v>
      </c>
      <c r="N6" s="11">
        <v>854.46699999999998</v>
      </c>
      <c r="O6" s="11">
        <v>848.40699999999993</v>
      </c>
      <c r="P6" s="11">
        <v>891.97700000000009</v>
      </c>
      <c r="Q6" s="11">
        <v>805.96600000000001</v>
      </c>
      <c r="R6" s="11">
        <v>872.96600000000001</v>
      </c>
      <c r="S6" s="11">
        <v>847.88400000000001</v>
      </c>
      <c r="T6" s="11">
        <v>842.16399999999999</v>
      </c>
      <c r="U6" s="11">
        <v>852.50300000000004</v>
      </c>
      <c r="V6" s="11">
        <v>839.93200000000002</v>
      </c>
      <c r="W6" s="11">
        <v>816.55</v>
      </c>
      <c r="X6" s="11">
        <v>902.29100000000005</v>
      </c>
      <c r="Y6" s="11">
        <v>844.54599999999994</v>
      </c>
      <c r="Z6" s="11">
        <v>836.30599999999993</v>
      </c>
      <c r="AA6" s="11">
        <v>841.101</v>
      </c>
      <c r="AB6" s="11">
        <v>843.322</v>
      </c>
      <c r="AC6" s="11">
        <v>916.78199999999993</v>
      </c>
      <c r="AD6" s="11">
        <v>884.12800000000004</v>
      </c>
      <c r="AE6" s="11">
        <v>863.11099999999999</v>
      </c>
      <c r="AF6" s="11">
        <v>900.18</v>
      </c>
      <c r="AG6" s="11"/>
      <c r="AH6" s="13"/>
      <c r="AI6" s="16"/>
    </row>
    <row r="7" spans="1:39">
      <c r="A7" s="4">
        <f t="shared" ref="A7:A29" si="19">A6+1</f>
        <v>2</v>
      </c>
      <c r="B7" s="8">
        <v>819.91399999999999</v>
      </c>
      <c r="C7" s="8">
        <v>793.53399999999999</v>
      </c>
      <c r="D7" s="8">
        <v>805.55799999999999</v>
      </c>
      <c r="E7" s="8">
        <v>787.86699999999996</v>
      </c>
      <c r="F7" s="11">
        <v>821.05199999999991</v>
      </c>
      <c r="G7" s="11">
        <v>800.76400000000001</v>
      </c>
      <c r="H7" s="11">
        <v>795.61599999999999</v>
      </c>
      <c r="I7" s="11">
        <v>806.654</v>
      </c>
      <c r="J7" s="11">
        <v>796.69099999999992</v>
      </c>
      <c r="K7" s="11">
        <v>784.38300000000004</v>
      </c>
      <c r="L7" s="11">
        <v>795.43799999999999</v>
      </c>
      <c r="M7" s="11">
        <v>764.41800000000001</v>
      </c>
      <c r="N7" s="11">
        <v>818.76700000000005</v>
      </c>
      <c r="O7" s="11">
        <v>820.68600000000004</v>
      </c>
      <c r="P7" s="11">
        <v>871.67900000000009</v>
      </c>
      <c r="Q7" s="11">
        <v>787.88300000000004</v>
      </c>
      <c r="R7" s="11">
        <v>827.26900000000001</v>
      </c>
      <c r="S7" s="11">
        <v>822.851</v>
      </c>
      <c r="T7" s="11">
        <v>808.53800000000001</v>
      </c>
      <c r="U7" s="11">
        <v>821.40300000000002</v>
      </c>
      <c r="V7" s="11">
        <v>802.70399999999995</v>
      </c>
      <c r="W7" s="11">
        <v>791.976</v>
      </c>
      <c r="X7" s="11">
        <v>867.06100000000004</v>
      </c>
      <c r="Y7" s="11">
        <v>822.70900000000006</v>
      </c>
      <c r="Z7" s="11">
        <v>818.85500000000002</v>
      </c>
      <c r="AA7" s="11">
        <v>826.66200000000003</v>
      </c>
      <c r="AB7" s="11">
        <v>824.83999999999992</v>
      </c>
      <c r="AC7" s="11">
        <v>878.952</v>
      </c>
      <c r="AD7" s="11">
        <v>825.03700000000003</v>
      </c>
      <c r="AE7" s="11">
        <v>826.09399999999994</v>
      </c>
      <c r="AF7" s="11">
        <v>866.63600000000008</v>
      </c>
      <c r="AG7" s="11"/>
      <c r="AH7" s="13">
        <f>MAX($B$6:$AF$29)</f>
        <v>1214.9750000000001</v>
      </c>
      <c r="AI7" s="22">
        <f>MATCH($AH$7,$B$31:$AF$31,0)</f>
        <v>22</v>
      </c>
      <c r="AJ7" s="20">
        <f>INDEX($B$5:$AF$5,$AI$7)</f>
        <v>44703</v>
      </c>
      <c r="AK7" s="23">
        <f>INDEX($A$6:$A$29,MATCH($AH$7,INDEX($B$6:$AF$29,0,$AI$7),0))</f>
        <v>18</v>
      </c>
      <c r="AL7" s="15"/>
      <c r="AM7" s="15"/>
    </row>
    <row r="8" spans="1:39">
      <c r="A8" s="4">
        <f t="shared" si="19"/>
        <v>3</v>
      </c>
      <c r="B8" s="8">
        <v>807.95399999999995</v>
      </c>
      <c r="C8" s="8">
        <v>788.99900000000002</v>
      </c>
      <c r="D8" s="8">
        <v>799.649</v>
      </c>
      <c r="E8" s="8">
        <v>776.28899999999999</v>
      </c>
      <c r="F8" s="11">
        <v>816.37900000000002</v>
      </c>
      <c r="G8" s="11">
        <v>786.08500000000004</v>
      </c>
      <c r="H8" s="11">
        <v>780.51499999999999</v>
      </c>
      <c r="I8" s="11">
        <v>802.57900000000006</v>
      </c>
      <c r="J8" s="11">
        <v>793.87599999999998</v>
      </c>
      <c r="K8" s="11">
        <v>770.89300000000003</v>
      </c>
      <c r="L8" s="11">
        <v>783.73799999999994</v>
      </c>
      <c r="M8" s="11">
        <v>751.11300000000006</v>
      </c>
      <c r="N8" s="11">
        <v>784.78700000000003</v>
      </c>
      <c r="O8" s="11">
        <v>793.32500000000005</v>
      </c>
      <c r="P8" s="11">
        <v>843.79300000000001</v>
      </c>
      <c r="Q8" s="11">
        <v>774.34100000000001</v>
      </c>
      <c r="R8" s="11">
        <v>815.54399999999998</v>
      </c>
      <c r="S8" s="11">
        <v>794.55200000000002</v>
      </c>
      <c r="T8" s="11">
        <v>802.78600000000006</v>
      </c>
      <c r="U8" s="11">
        <v>803.15800000000002</v>
      </c>
      <c r="V8" s="11">
        <v>795.69799999999998</v>
      </c>
      <c r="W8" s="11">
        <v>787.37699999999995</v>
      </c>
      <c r="X8" s="11">
        <v>851.81900000000007</v>
      </c>
      <c r="Y8" s="11">
        <v>804.46600000000001</v>
      </c>
      <c r="Z8" s="11">
        <v>803.94200000000001</v>
      </c>
      <c r="AA8" s="11">
        <v>808.45399999999995</v>
      </c>
      <c r="AB8" s="11">
        <v>799.43399999999997</v>
      </c>
      <c r="AC8" s="11">
        <v>839.14599999999996</v>
      </c>
      <c r="AD8" s="11">
        <v>795.35900000000004</v>
      </c>
      <c r="AE8" s="11">
        <v>792.8649999999999</v>
      </c>
      <c r="AF8" s="11">
        <v>848.05100000000004</v>
      </c>
      <c r="AG8" s="11"/>
      <c r="AH8" s="18" t="str">
        <f>CONCATENATE(TEXT($AJ$7,"mm/dd/yyyy")," @ ",$AK$7,)&amp;"00"</f>
        <v>05/22/2022 @ 1800</v>
      </c>
      <c r="AI8" s="15"/>
      <c r="AJ8" s="15"/>
      <c r="AK8" s="15"/>
      <c r="AL8" s="15"/>
      <c r="AM8" s="15"/>
    </row>
    <row r="9" spans="1:39">
      <c r="A9" s="4">
        <f t="shared" si="19"/>
        <v>4</v>
      </c>
      <c r="B9" s="8">
        <v>814.79700000000003</v>
      </c>
      <c r="C9" s="8">
        <v>804.16300000000001</v>
      </c>
      <c r="D9" s="8">
        <v>800.33100000000002</v>
      </c>
      <c r="E9" s="8">
        <v>772.86199999999997</v>
      </c>
      <c r="F9" s="11">
        <v>819.05200000000002</v>
      </c>
      <c r="G9" s="11">
        <v>788.62599999999998</v>
      </c>
      <c r="H9" s="11">
        <v>772.57399999999996</v>
      </c>
      <c r="I9" s="11">
        <v>810.71600000000001</v>
      </c>
      <c r="J9" s="11">
        <v>800.625</v>
      </c>
      <c r="K9" s="11">
        <v>779.13099999999997</v>
      </c>
      <c r="L9" s="11">
        <v>774.75400000000002</v>
      </c>
      <c r="M9" s="11">
        <v>763.13499999999999</v>
      </c>
      <c r="N9" s="11">
        <v>790.03399999999999</v>
      </c>
      <c r="O9" s="11">
        <v>779.30200000000002</v>
      </c>
      <c r="P9" s="11">
        <v>828.03399999999999</v>
      </c>
      <c r="Q9" s="11">
        <v>765.58100000000002</v>
      </c>
      <c r="R9" s="11">
        <v>812.57299999999998</v>
      </c>
      <c r="S9" s="11">
        <v>790.03899999999999</v>
      </c>
      <c r="T9" s="11">
        <v>807.59399999999994</v>
      </c>
      <c r="U9" s="11">
        <v>796.59400000000005</v>
      </c>
      <c r="V9" s="11">
        <v>787.59800000000007</v>
      </c>
      <c r="W9" s="11">
        <v>778.75</v>
      </c>
      <c r="X9" s="11">
        <v>850.41000000000008</v>
      </c>
      <c r="Y9" s="11">
        <v>805.01900000000001</v>
      </c>
      <c r="Z9" s="11">
        <v>795.91200000000003</v>
      </c>
      <c r="AA9" s="11">
        <v>804.68500000000006</v>
      </c>
      <c r="AB9" s="11">
        <v>798.875</v>
      </c>
      <c r="AC9" s="11">
        <v>845.96900000000005</v>
      </c>
      <c r="AD9" s="11">
        <v>790.95600000000002</v>
      </c>
      <c r="AE9" s="11">
        <v>781.73199999999997</v>
      </c>
      <c r="AF9" s="11">
        <v>855.57500000000005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9"/>
        <v>5</v>
      </c>
      <c r="B10" s="8">
        <v>827.31799999999998</v>
      </c>
      <c r="C10" s="8">
        <v>844.66700000000003</v>
      </c>
      <c r="D10" s="8">
        <v>818.94799999999998</v>
      </c>
      <c r="E10" s="8">
        <v>789.90899999999999</v>
      </c>
      <c r="F10" s="11">
        <v>840.947</v>
      </c>
      <c r="G10" s="11">
        <v>828.29899999999998</v>
      </c>
      <c r="H10" s="11">
        <v>795.88300000000004</v>
      </c>
      <c r="I10" s="11">
        <v>828.51699999999994</v>
      </c>
      <c r="J10" s="11">
        <v>832.64800000000002</v>
      </c>
      <c r="K10" s="11">
        <v>802.49400000000003</v>
      </c>
      <c r="L10" s="11">
        <v>805.26899999999989</v>
      </c>
      <c r="M10" s="11">
        <v>799.154</v>
      </c>
      <c r="N10" s="11">
        <v>826.96</v>
      </c>
      <c r="O10" s="11">
        <v>812.00099999999998</v>
      </c>
      <c r="P10" s="11">
        <v>830.05399999999997</v>
      </c>
      <c r="Q10" s="11">
        <v>809.04099999999994</v>
      </c>
      <c r="R10" s="11">
        <v>841.00299999999993</v>
      </c>
      <c r="S10" s="11">
        <v>832.45899999999995</v>
      </c>
      <c r="T10" s="11">
        <v>836.71899999999994</v>
      </c>
      <c r="U10" s="11">
        <v>828.57899999999995</v>
      </c>
      <c r="V10" s="11">
        <v>796.38300000000004</v>
      </c>
      <c r="W10" s="11">
        <v>791.80099999999993</v>
      </c>
      <c r="X10" s="11">
        <v>873.19100000000003</v>
      </c>
      <c r="Y10" s="11">
        <v>832.928</v>
      </c>
      <c r="Z10" s="11">
        <v>818.05399999999997</v>
      </c>
      <c r="AA10" s="11">
        <v>828.98300000000006</v>
      </c>
      <c r="AB10" s="11">
        <v>818.88700000000006</v>
      </c>
      <c r="AC10" s="11">
        <v>845.12700000000007</v>
      </c>
      <c r="AD10" s="11">
        <v>794.64300000000003</v>
      </c>
      <c r="AE10" s="11">
        <v>800</v>
      </c>
      <c r="AF10" s="11">
        <v>874.54899999999998</v>
      </c>
      <c r="AG10" s="11"/>
      <c r="AH10" s="17"/>
    </row>
    <row r="11" spans="1:39">
      <c r="A11" s="4">
        <f t="shared" si="19"/>
        <v>6</v>
      </c>
      <c r="B11" s="8">
        <v>853.851</v>
      </c>
      <c r="C11" s="8">
        <v>914.49300000000005</v>
      </c>
      <c r="D11" s="8">
        <v>909.66</v>
      </c>
      <c r="E11" s="8">
        <v>873.08100000000002</v>
      </c>
      <c r="F11" s="11">
        <v>912.17399999999998</v>
      </c>
      <c r="G11" s="11">
        <v>881.94799999999998</v>
      </c>
      <c r="H11" s="11">
        <v>835.27700000000004</v>
      </c>
      <c r="I11" s="11">
        <v>848.03100000000006</v>
      </c>
      <c r="J11" s="11">
        <v>921.00599999999997</v>
      </c>
      <c r="K11" s="11">
        <v>892.95399999999995</v>
      </c>
      <c r="L11" s="11">
        <v>889.63</v>
      </c>
      <c r="M11" s="11">
        <v>866.471</v>
      </c>
      <c r="N11" s="11">
        <v>874.64199999999994</v>
      </c>
      <c r="O11" s="11">
        <v>822.08899999999994</v>
      </c>
      <c r="P11" s="11">
        <v>844.38499999999999</v>
      </c>
      <c r="Q11" s="11">
        <v>877.553</v>
      </c>
      <c r="R11" s="11">
        <v>904.73699999999997</v>
      </c>
      <c r="S11" s="11">
        <v>879.25299999999993</v>
      </c>
      <c r="T11" s="11">
        <v>898.78100000000006</v>
      </c>
      <c r="U11" s="11">
        <v>894.971</v>
      </c>
      <c r="V11" s="11">
        <v>828.04599999999994</v>
      </c>
      <c r="W11" s="11">
        <v>800.23300000000006</v>
      </c>
      <c r="X11" s="11">
        <v>920.22500000000002</v>
      </c>
      <c r="Y11" s="11">
        <v>887.66100000000006</v>
      </c>
      <c r="Z11" s="11">
        <v>902.27199999999993</v>
      </c>
      <c r="AA11" s="11">
        <v>891.12400000000002</v>
      </c>
      <c r="AB11" s="11">
        <v>872.91499999999996</v>
      </c>
      <c r="AC11" s="11">
        <v>863.12300000000005</v>
      </c>
      <c r="AD11" s="11">
        <v>813.279</v>
      </c>
      <c r="AE11" s="11">
        <v>797.47300000000007</v>
      </c>
      <c r="AF11" s="11">
        <v>898.06600000000003</v>
      </c>
      <c r="AG11" s="11"/>
      <c r="AH11" s="12"/>
    </row>
    <row r="12" spans="1:39">
      <c r="A12" s="4">
        <f t="shared" si="19"/>
        <v>7</v>
      </c>
      <c r="B12" s="8">
        <v>895.42199999999991</v>
      </c>
      <c r="C12" s="8">
        <v>1025.3719999999998</v>
      </c>
      <c r="D12" s="8">
        <v>1001.617</v>
      </c>
      <c r="E12" s="8">
        <v>984.14699999999993</v>
      </c>
      <c r="F12" s="11">
        <v>1023.1390000000001</v>
      </c>
      <c r="G12" s="11">
        <v>987.46900000000005</v>
      </c>
      <c r="H12" s="11">
        <v>893.322</v>
      </c>
      <c r="I12" s="11">
        <v>887.38900000000001</v>
      </c>
      <c r="J12" s="11">
        <v>1038.8810000000001</v>
      </c>
      <c r="K12" s="11">
        <v>997.95100000000002</v>
      </c>
      <c r="L12" s="11">
        <v>1009.114</v>
      </c>
      <c r="M12" s="11">
        <v>972.33499999999992</v>
      </c>
      <c r="N12" s="11">
        <v>958.26800000000003</v>
      </c>
      <c r="O12" s="11">
        <v>878.91499999999996</v>
      </c>
      <c r="P12" s="11">
        <v>883.85</v>
      </c>
      <c r="Q12" s="11">
        <v>995.81000000000006</v>
      </c>
      <c r="R12" s="11">
        <v>1007.268</v>
      </c>
      <c r="S12" s="11">
        <v>965.85599999999999</v>
      </c>
      <c r="T12" s="11">
        <v>987.91899999999998</v>
      </c>
      <c r="U12" s="11">
        <v>1006.2289999999999</v>
      </c>
      <c r="V12" s="11">
        <v>882.37900000000002</v>
      </c>
      <c r="W12" s="11">
        <v>833.13</v>
      </c>
      <c r="X12" s="11">
        <v>1024.2929999999999</v>
      </c>
      <c r="Y12" s="11">
        <v>991.63800000000003</v>
      </c>
      <c r="Z12" s="11">
        <v>1000.92</v>
      </c>
      <c r="AA12" s="11">
        <v>999.23500000000001</v>
      </c>
      <c r="AB12" s="11">
        <v>970.00799999999992</v>
      </c>
      <c r="AC12" s="11">
        <v>901.83100000000002</v>
      </c>
      <c r="AD12" s="11">
        <v>855.11500000000001</v>
      </c>
      <c r="AE12" s="11">
        <v>843.69400000000007</v>
      </c>
      <c r="AF12" s="11">
        <v>1013.8399999999999</v>
      </c>
      <c r="AG12" s="11"/>
      <c r="AH12" s="12"/>
    </row>
    <row r="13" spans="1:39">
      <c r="A13" s="4">
        <f t="shared" si="19"/>
        <v>8</v>
      </c>
      <c r="B13" s="8">
        <v>941.55499999999995</v>
      </c>
      <c r="C13" s="8">
        <v>1086.5309999999999</v>
      </c>
      <c r="D13" s="8">
        <v>1077.1610000000001</v>
      </c>
      <c r="E13" s="8">
        <v>1080.6309999999999</v>
      </c>
      <c r="F13" s="11">
        <v>1065.7570000000001</v>
      </c>
      <c r="G13" s="11">
        <v>1049.761</v>
      </c>
      <c r="H13" s="11">
        <v>944.26800000000003</v>
      </c>
      <c r="I13" s="11">
        <v>941.68100000000004</v>
      </c>
      <c r="J13" s="11">
        <v>1096.7360000000001</v>
      </c>
      <c r="K13" s="11">
        <v>1036.0320000000002</v>
      </c>
      <c r="L13" s="11">
        <v>1051.7149999999999</v>
      </c>
      <c r="M13" s="11">
        <v>1033.894</v>
      </c>
      <c r="N13" s="11">
        <v>1030.241</v>
      </c>
      <c r="O13" s="11">
        <v>951.31299999999999</v>
      </c>
      <c r="P13" s="11">
        <v>948.59900000000005</v>
      </c>
      <c r="Q13" s="11">
        <v>1068.28</v>
      </c>
      <c r="R13" s="11">
        <v>1076.5989999999999</v>
      </c>
      <c r="S13" s="11">
        <v>1039.9720000000002</v>
      </c>
      <c r="T13" s="11">
        <v>1051.0360000000001</v>
      </c>
      <c r="U13" s="11">
        <v>1095.453</v>
      </c>
      <c r="V13" s="11">
        <v>964.54600000000005</v>
      </c>
      <c r="W13" s="11">
        <v>917.12700000000007</v>
      </c>
      <c r="X13" s="11">
        <v>1076.8030000000001</v>
      </c>
      <c r="Y13" s="11">
        <v>1052.6759999999999</v>
      </c>
      <c r="Z13" s="11">
        <v>1057.5889999999999</v>
      </c>
      <c r="AA13" s="11">
        <v>1059.692</v>
      </c>
      <c r="AB13" s="11">
        <v>1049.2359999999999</v>
      </c>
      <c r="AC13" s="11">
        <v>955.06</v>
      </c>
      <c r="AD13" s="11">
        <v>920.52800000000002</v>
      </c>
      <c r="AE13" s="11">
        <v>927.56799999999998</v>
      </c>
      <c r="AF13" s="11">
        <v>1098.7649999999999</v>
      </c>
      <c r="AG13" s="11"/>
      <c r="AH13" s="11"/>
    </row>
    <row r="14" spans="1:39">
      <c r="A14" s="4">
        <f t="shared" si="19"/>
        <v>9</v>
      </c>
      <c r="B14" s="8">
        <v>974.18799999999999</v>
      </c>
      <c r="C14" s="8">
        <v>1066.635</v>
      </c>
      <c r="D14" s="8">
        <v>1108.8</v>
      </c>
      <c r="E14" s="8">
        <v>1123.3</v>
      </c>
      <c r="F14" s="11">
        <v>1056.3530000000001</v>
      </c>
      <c r="G14" s="11">
        <v>1056.578</v>
      </c>
      <c r="H14" s="11">
        <v>985.90499999999997</v>
      </c>
      <c r="I14" s="11">
        <v>987.38</v>
      </c>
      <c r="J14" s="11">
        <v>1083.97</v>
      </c>
      <c r="K14" s="11">
        <v>1022.8820000000001</v>
      </c>
      <c r="L14" s="11">
        <v>1044.575</v>
      </c>
      <c r="M14" s="11">
        <v>1041.8330000000001</v>
      </c>
      <c r="N14" s="11">
        <v>1064.0349999999999</v>
      </c>
      <c r="O14" s="11">
        <v>1018.1070000000001</v>
      </c>
      <c r="P14" s="11">
        <v>1007.8240000000001</v>
      </c>
      <c r="Q14" s="11">
        <v>1107.0739999999998</v>
      </c>
      <c r="R14" s="11">
        <v>1090.9680000000001</v>
      </c>
      <c r="S14" s="11">
        <v>1045.1179999999999</v>
      </c>
      <c r="T14" s="11">
        <v>1079.7359999999999</v>
      </c>
      <c r="U14" s="11">
        <v>1129.922</v>
      </c>
      <c r="V14" s="11">
        <v>1028.287</v>
      </c>
      <c r="W14" s="11">
        <v>981.18099999999993</v>
      </c>
      <c r="X14" s="11">
        <v>1093.8009999999999</v>
      </c>
      <c r="Y14" s="11">
        <v>1062.645</v>
      </c>
      <c r="Z14" s="11">
        <v>1072.415</v>
      </c>
      <c r="AA14" s="11">
        <v>1096.7839999999999</v>
      </c>
      <c r="AB14" s="11">
        <v>1068.3779999999999</v>
      </c>
      <c r="AC14" s="11">
        <v>1047.508</v>
      </c>
      <c r="AD14" s="11">
        <v>981.63599999999997</v>
      </c>
      <c r="AE14" s="11">
        <v>994.63099999999997</v>
      </c>
      <c r="AF14" s="11">
        <v>1146.259</v>
      </c>
      <c r="AG14" s="11"/>
      <c r="AH14" s="11"/>
    </row>
    <row r="15" spans="1:39">
      <c r="A15" s="4">
        <f t="shared" si="19"/>
        <v>10</v>
      </c>
      <c r="B15" s="8">
        <v>988.17899999999997</v>
      </c>
      <c r="C15" s="8">
        <v>1075.6569999999999</v>
      </c>
      <c r="D15" s="8">
        <v>1101.1369999999999</v>
      </c>
      <c r="E15" s="8">
        <v>1142.0319999999999</v>
      </c>
      <c r="F15" s="11">
        <v>1030.9970000000001</v>
      </c>
      <c r="G15" s="11">
        <v>1051.82</v>
      </c>
      <c r="H15" s="11">
        <v>979.75699999999995</v>
      </c>
      <c r="I15" s="11">
        <v>993.55900000000008</v>
      </c>
      <c r="J15" s="11">
        <v>1057.4290000000001</v>
      </c>
      <c r="K15" s="11">
        <v>1007.961</v>
      </c>
      <c r="L15" s="11">
        <v>1018.6700000000001</v>
      </c>
      <c r="M15" s="11">
        <v>1042.681</v>
      </c>
      <c r="N15" s="11">
        <v>1064.4110000000001</v>
      </c>
      <c r="O15" s="11">
        <v>1062.586</v>
      </c>
      <c r="P15" s="11">
        <v>1058.934</v>
      </c>
      <c r="Q15" s="11">
        <v>1135.8049999999998</v>
      </c>
      <c r="R15" s="11">
        <v>1082.9659999999999</v>
      </c>
      <c r="S15" s="11">
        <v>1030.393</v>
      </c>
      <c r="T15" s="11">
        <v>1092.7809999999999</v>
      </c>
      <c r="U15" s="11">
        <v>1140.9150000000002</v>
      </c>
      <c r="V15" s="11">
        <v>1048.933</v>
      </c>
      <c r="W15" s="11">
        <v>1017.8510000000001</v>
      </c>
      <c r="X15" s="11">
        <v>1110.0150000000001</v>
      </c>
      <c r="Y15" s="11">
        <v>1060.126</v>
      </c>
      <c r="Z15" s="11">
        <v>1063.1859999999999</v>
      </c>
      <c r="AA15" s="11">
        <v>1097.605</v>
      </c>
      <c r="AB15" s="11">
        <v>1091.2190000000001</v>
      </c>
      <c r="AC15" s="11">
        <v>1083.848</v>
      </c>
      <c r="AD15" s="11">
        <v>1015.5880000000001</v>
      </c>
      <c r="AE15" s="11">
        <v>1037.7150000000001</v>
      </c>
      <c r="AF15" s="11">
        <v>1168.2809999999999</v>
      </c>
      <c r="AG15" s="11"/>
      <c r="AH15" s="11"/>
    </row>
    <row r="16" spans="1:39">
      <c r="A16" s="4">
        <f t="shared" si="19"/>
        <v>11</v>
      </c>
      <c r="B16" s="8">
        <v>985.31499999999994</v>
      </c>
      <c r="C16" s="8">
        <v>1047.498</v>
      </c>
      <c r="D16" s="8">
        <v>1078.165</v>
      </c>
      <c r="E16" s="8">
        <v>1154.8399999999999</v>
      </c>
      <c r="F16" s="11">
        <v>1022.6239999999999</v>
      </c>
      <c r="G16" s="11">
        <v>1031.992</v>
      </c>
      <c r="H16" s="11">
        <v>972.72899999999993</v>
      </c>
      <c r="I16" s="11">
        <v>976.577</v>
      </c>
      <c r="J16" s="11">
        <v>1041.569</v>
      </c>
      <c r="K16" s="11">
        <v>992.76300000000003</v>
      </c>
      <c r="L16" s="11">
        <v>1017.0419999999999</v>
      </c>
      <c r="M16" s="11">
        <v>1042.47</v>
      </c>
      <c r="N16" s="11">
        <v>1075.7190000000001</v>
      </c>
      <c r="O16" s="11">
        <v>1090.0550000000001</v>
      </c>
      <c r="P16" s="11">
        <v>1091.2370000000001</v>
      </c>
      <c r="Q16" s="11">
        <v>1133.296</v>
      </c>
      <c r="R16" s="11">
        <v>1090.6600000000001</v>
      </c>
      <c r="S16" s="11">
        <v>1018.1009999999999</v>
      </c>
      <c r="T16" s="11">
        <v>1104.3999999999999</v>
      </c>
      <c r="U16" s="11">
        <v>1153.1089999999999</v>
      </c>
      <c r="V16" s="11">
        <v>1048.171</v>
      </c>
      <c r="W16" s="11">
        <v>1035.701</v>
      </c>
      <c r="X16" s="11">
        <v>1107.181</v>
      </c>
      <c r="Y16" s="11">
        <v>1058.6559999999999</v>
      </c>
      <c r="Z16" s="11">
        <v>1062.376</v>
      </c>
      <c r="AA16" s="11">
        <v>1108.8510000000001</v>
      </c>
      <c r="AB16" s="11">
        <v>1117.8530000000001</v>
      </c>
      <c r="AC16" s="11">
        <v>1102.8609999999999</v>
      </c>
      <c r="AD16" s="11">
        <v>1025.4490000000001</v>
      </c>
      <c r="AE16" s="11">
        <v>1102.519</v>
      </c>
      <c r="AF16" s="11">
        <v>1186.615</v>
      </c>
      <c r="AG16" s="11"/>
      <c r="AH16" s="11"/>
    </row>
    <row r="17" spans="1:34">
      <c r="A17" s="4">
        <f t="shared" si="19"/>
        <v>12</v>
      </c>
      <c r="B17" s="8">
        <v>960.97399999999993</v>
      </c>
      <c r="C17" s="8">
        <v>1040.1490000000001</v>
      </c>
      <c r="D17" s="8">
        <v>1075.19</v>
      </c>
      <c r="E17" s="8">
        <v>1153.4180000000001</v>
      </c>
      <c r="F17" s="11">
        <v>1018.5759999999999</v>
      </c>
      <c r="G17" s="11">
        <v>1027.2079999999999</v>
      </c>
      <c r="H17" s="11">
        <v>968.178</v>
      </c>
      <c r="I17" s="11">
        <v>937.12400000000002</v>
      </c>
      <c r="J17" s="11">
        <v>1023.331</v>
      </c>
      <c r="K17" s="11">
        <v>974.24600000000009</v>
      </c>
      <c r="L17" s="11">
        <v>1015.0210000000001</v>
      </c>
      <c r="M17" s="11">
        <v>1052.0430000000001</v>
      </c>
      <c r="N17" s="11">
        <v>1078.021</v>
      </c>
      <c r="O17" s="11">
        <v>1104.3679999999999</v>
      </c>
      <c r="P17" s="11">
        <v>1110.7280000000001</v>
      </c>
      <c r="Q17" s="11">
        <v>1127.5500000000002</v>
      </c>
      <c r="R17" s="11">
        <v>1085.58</v>
      </c>
      <c r="S17" s="11">
        <v>1013.843</v>
      </c>
      <c r="T17" s="11">
        <v>1104.3500000000001</v>
      </c>
      <c r="U17" s="11">
        <v>1141.653</v>
      </c>
      <c r="V17" s="11">
        <v>1025.002</v>
      </c>
      <c r="W17" s="11">
        <v>1041.3120000000001</v>
      </c>
      <c r="X17" s="11">
        <v>1103.4190000000001</v>
      </c>
      <c r="Y17" s="11">
        <v>1066.5640000000001</v>
      </c>
      <c r="Z17" s="11">
        <v>1059.732</v>
      </c>
      <c r="AA17" s="11">
        <v>1107.4099999999999</v>
      </c>
      <c r="AB17" s="11">
        <v>1138.3120000000001</v>
      </c>
      <c r="AC17" s="11">
        <v>1111.5329999999999</v>
      </c>
      <c r="AD17" s="11">
        <v>1042.481</v>
      </c>
      <c r="AE17" s="11">
        <v>1097.797</v>
      </c>
      <c r="AF17" s="11">
        <v>1161.3530000000001</v>
      </c>
      <c r="AG17" s="11"/>
      <c r="AH17" s="11"/>
    </row>
    <row r="18" spans="1:34">
      <c r="A18" s="4">
        <f t="shared" si="19"/>
        <v>13</v>
      </c>
      <c r="B18" s="8">
        <v>945.154</v>
      </c>
      <c r="C18" s="8">
        <v>1009.6879999999999</v>
      </c>
      <c r="D18" s="8">
        <v>1034.4579999999999</v>
      </c>
      <c r="E18" s="8">
        <v>1139.2740000000001</v>
      </c>
      <c r="F18" s="11">
        <v>999.702</v>
      </c>
      <c r="G18" s="11">
        <v>1013.0039999999999</v>
      </c>
      <c r="H18" s="11">
        <v>949.33600000000001</v>
      </c>
      <c r="I18" s="11">
        <v>908.19799999999998</v>
      </c>
      <c r="J18" s="11">
        <v>1000.274</v>
      </c>
      <c r="K18" s="11">
        <v>973.16</v>
      </c>
      <c r="L18" s="11">
        <v>995.51700000000005</v>
      </c>
      <c r="M18" s="11">
        <v>1051.4560000000001</v>
      </c>
      <c r="N18" s="11">
        <v>1079.963</v>
      </c>
      <c r="O18" s="11">
        <v>1123.8340000000001</v>
      </c>
      <c r="P18" s="11">
        <v>1113.173</v>
      </c>
      <c r="Q18" s="11">
        <v>1114.297</v>
      </c>
      <c r="R18" s="11">
        <v>1070.2629999999999</v>
      </c>
      <c r="S18" s="11">
        <v>1007.1420000000001</v>
      </c>
      <c r="T18" s="11">
        <v>1113.5540000000001</v>
      </c>
      <c r="U18" s="11">
        <v>1116.221</v>
      </c>
      <c r="V18" s="11">
        <v>1011.4280000000001</v>
      </c>
      <c r="W18" s="11">
        <v>1046.355</v>
      </c>
      <c r="X18" s="11">
        <v>1098.588</v>
      </c>
      <c r="Y18" s="11">
        <v>1057.587</v>
      </c>
      <c r="Z18" s="11">
        <v>1056.8419999999999</v>
      </c>
      <c r="AA18" s="11">
        <v>1084.0650000000001</v>
      </c>
      <c r="AB18" s="11">
        <v>1158.8799999999999</v>
      </c>
      <c r="AC18" s="11">
        <v>1120.7280000000001</v>
      </c>
      <c r="AD18" s="11">
        <v>1037.6380000000001</v>
      </c>
      <c r="AE18" s="11">
        <v>1083.9589999999998</v>
      </c>
      <c r="AF18" s="11">
        <v>1135.346</v>
      </c>
      <c r="AG18" s="11"/>
      <c r="AH18" s="11"/>
    </row>
    <row r="19" spans="1:34">
      <c r="A19" s="4">
        <f t="shared" si="19"/>
        <v>14</v>
      </c>
      <c r="B19" s="8">
        <v>915.56299999999999</v>
      </c>
      <c r="C19" s="8">
        <v>1032.817</v>
      </c>
      <c r="D19" s="8">
        <v>1027.5840000000001</v>
      </c>
      <c r="E19" s="8">
        <v>1132.4879999999998</v>
      </c>
      <c r="F19" s="11">
        <v>1006.895</v>
      </c>
      <c r="G19" s="11">
        <v>1011.133</v>
      </c>
      <c r="H19" s="11">
        <v>937.63200000000006</v>
      </c>
      <c r="I19" s="11">
        <v>884.44999999999993</v>
      </c>
      <c r="J19" s="11">
        <v>1010.609</v>
      </c>
      <c r="K19" s="11">
        <v>960.31700000000001</v>
      </c>
      <c r="L19" s="11">
        <v>994.57399999999996</v>
      </c>
      <c r="M19" s="11">
        <v>1052.7059999999999</v>
      </c>
      <c r="N19" s="11">
        <v>1080.356</v>
      </c>
      <c r="O19" s="11">
        <v>1138.672</v>
      </c>
      <c r="P19" s="11">
        <v>1102.9170000000001</v>
      </c>
      <c r="Q19" s="11">
        <v>1111.0740000000001</v>
      </c>
      <c r="R19" s="11">
        <v>1102.48</v>
      </c>
      <c r="S19" s="11">
        <v>1007.23</v>
      </c>
      <c r="T19" s="11">
        <v>1107.046</v>
      </c>
      <c r="U19" s="11">
        <v>1094.4390000000001</v>
      </c>
      <c r="V19" s="11">
        <v>984.274</v>
      </c>
      <c r="W19" s="11">
        <v>1060.057</v>
      </c>
      <c r="X19" s="11">
        <v>1096.5439999999999</v>
      </c>
      <c r="Y19" s="11">
        <v>1056.6420000000001</v>
      </c>
      <c r="Z19" s="11">
        <v>1062.0889999999999</v>
      </c>
      <c r="AA19" s="11">
        <v>1081.989</v>
      </c>
      <c r="AB19" s="11">
        <v>1158.4769999999999</v>
      </c>
      <c r="AC19" s="11">
        <v>1124.163</v>
      </c>
      <c r="AD19" s="11">
        <v>1010.0579999999999</v>
      </c>
      <c r="AE19" s="11">
        <v>1090.9960000000001</v>
      </c>
      <c r="AF19" s="11">
        <v>1116.3100000000002</v>
      </c>
      <c r="AG19" s="11"/>
      <c r="AH19" s="11"/>
    </row>
    <row r="20" spans="1:34">
      <c r="A20" s="4">
        <f t="shared" si="19"/>
        <v>15</v>
      </c>
      <c r="B20" s="8">
        <v>900.226</v>
      </c>
      <c r="C20" s="8">
        <v>1028.027</v>
      </c>
      <c r="D20" s="8">
        <v>1000.4160000000001</v>
      </c>
      <c r="E20" s="8">
        <v>1131.8610000000001</v>
      </c>
      <c r="F20" s="11">
        <v>1004.087</v>
      </c>
      <c r="G20" s="11">
        <v>1000.144</v>
      </c>
      <c r="H20" s="11">
        <v>924.96199999999999</v>
      </c>
      <c r="I20" s="11">
        <v>881.19899999999996</v>
      </c>
      <c r="J20" s="11">
        <v>983.51300000000003</v>
      </c>
      <c r="K20" s="11">
        <v>963.57299999999998</v>
      </c>
      <c r="L20" s="11">
        <v>993.98199999999997</v>
      </c>
      <c r="M20" s="11">
        <v>1060.9360000000001</v>
      </c>
      <c r="N20" s="11">
        <v>1075.1600000000001</v>
      </c>
      <c r="O20" s="11">
        <v>1151.2920000000001</v>
      </c>
      <c r="P20" s="11">
        <v>1084.3670000000002</v>
      </c>
      <c r="Q20" s="11">
        <v>1110.268</v>
      </c>
      <c r="R20" s="11">
        <v>1098.134</v>
      </c>
      <c r="S20" s="11">
        <v>1003.741</v>
      </c>
      <c r="T20" s="11">
        <v>1112.953</v>
      </c>
      <c r="U20" s="11">
        <v>1062.2820000000002</v>
      </c>
      <c r="V20" s="11">
        <v>985.23699999999997</v>
      </c>
      <c r="W20" s="11">
        <v>1068.9459999999999</v>
      </c>
      <c r="X20" s="11">
        <v>1075.519</v>
      </c>
      <c r="Y20" s="11">
        <v>1049.913</v>
      </c>
      <c r="Z20" s="11">
        <v>1058.9839999999999</v>
      </c>
      <c r="AA20" s="11">
        <v>1075.7739999999999</v>
      </c>
      <c r="AB20" s="11">
        <v>1155.3909999999998</v>
      </c>
      <c r="AC20" s="11">
        <v>1140.4659999999999</v>
      </c>
      <c r="AD20" s="11">
        <v>1009.384</v>
      </c>
      <c r="AE20" s="11">
        <v>1100.8690000000001</v>
      </c>
      <c r="AF20" s="11">
        <v>1110.0260000000001</v>
      </c>
      <c r="AG20" s="11"/>
      <c r="AH20" s="11"/>
    </row>
    <row r="21" spans="1:34">
      <c r="A21" s="4">
        <f t="shared" si="19"/>
        <v>16</v>
      </c>
      <c r="B21" s="8">
        <v>912.28200000000004</v>
      </c>
      <c r="C21" s="8">
        <v>1032.0149999999999</v>
      </c>
      <c r="D21" s="8">
        <v>1009.7389999999999</v>
      </c>
      <c r="E21" s="8">
        <v>1139.8549999999998</v>
      </c>
      <c r="F21" s="11">
        <v>991.70400000000006</v>
      </c>
      <c r="G21" s="11">
        <v>999.80599999999993</v>
      </c>
      <c r="H21" s="11">
        <v>924.19399999999996</v>
      </c>
      <c r="I21" s="11">
        <v>886.55800000000011</v>
      </c>
      <c r="J21" s="11">
        <v>960.923</v>
      </c>
      <c r="K21" s="11">
        <v>969.77300000000002</v>
      </c>
      <c r="L21" s="11">
        <v>1004.7360000000001</v>
      </c>
      <c r="M21" s="11">
        <v>1074.335</v>
      </c>
      <c r="N21" s="11">
        <v>1082.7529999999999</v>
      </c>
      <c r="O21" s="11">
        <v>1164.2289999999998</v>
      </c>
      <c r="P21" s="11">
        <v>1085.076</v>
      </c>
      <c r="Q21" s="11">
        <v>1118.098</v>
      </c>
      <c r="R21" s="11">
        <v>1094.2260000000001</v>
      </c>
      <c r="S21" s="11">
        <v>1010.005</v>
      </c>
      <c r="T21" s="11">
        <v>1121.146</v>
      </c>
      <c r="U21" s="11">
        <v>1046.7429999999999</v>
      </c>
      <c r="V21" s="11">
        <v>989.57899999999995</v>
      </c>
      <c r="W21" s="11">
        <v>1093.2370000000001</v>
      </c>
      <c r="X21" s="11">
        <v>1097.2049999999999</v>
      </c>
      <c r="Y21" s="11">
        <v>1058.2080000000001</v>
      </c>
      <c r="Z21" s="11">
        <v>1052.7619999999999</v>
      </c>
      <c r="AA21" s="11">
        <v>1079.8050000000001</v>
      </c>
      <c r="AB21" s="11">
        <v>1167.4100000000001</v>
      </c>
      <c r="AC21" s="11">
        <v>1154.3920000000001</v>
      </c>
      <c r="AD21" s="11">
        <v>1033.3249999999998</v>
      </c>
      <c r="AE21" s="11">
        <v>1126.4740000000002</v>
      </c>
      <c r="AF21" s="11">
        <v>1089.4279999999999</v>
      </c>
      <c r="AG21" s="11"/>
      <c r="AH21" s="11"/>
    </row>
    <row r="22" spans="1:34">
      <c r="A22" s="4">
        <f t="shared" si="19"/>
        <v>17</v>
      </c>
      <c r="B22" s="8">
        <v>958.63900000000001</v>
      </c>
      <c r="C22" s="8">
        <v>1050.779</v>
      </c>
      <c r="D22" s="8">
        <v>1014.0200000000001</v>
      </c>
      <c r="E22" s="8">
        <v>1157.02</v>
      </c>
      <c r="F22" s="11">
        <v>1006.4669999999999</v>
      </c>
      <c r="G22" s="11">
        <v>999.43399999999997</v>
      </c>
      <c r="H22" s="11">
        <v>960.44499999999994</v>
      </c>
      <c r="I22" s="11">
        <v>930.57899999999995</v>
      </c>
      <c r="J22" s="11">
        <v>984.12399999999991</v>
      </c>
      <c r="K22" s="11">
        <v>1007.261</v>
      </c>
      <c r="L22" s="11">
        <v>1024.3909999999998</v>
      </c>
      <c r="M22" s="11">
        <v>1091.614</v>
      </c>
      <c r="N22" s="11">
        <v>1103.989</v>
      </c>
      <c r="O22" s="11">
        <v>1191.0409999999999</v>
      </c>
      <c r="P22" s="11">
        <v>1117.1850000000002</v>
      </c>
      <c r="Q22" s="11">
        <v>1146.152</v>
      </c>
      <c r="R22" s="11">
        <v>1115.124</v>
      </c>
      <c r="S22" s="11">
        <v>1023.901</v>
      </c>
      <c r="T22" s="11">
        <v>1160.2739999999999</v>
      </c>
      <c r="U22" s="11">
        <v>1048.0640000000001</v>
      </c>
      <c r="V22" s="11">
        <v>1035.404</v>
      </c>
      <c r="W22" s="11">
        <v>1148.626</v>
      </c>
      <c r="X22" s="11">
        <v>1119.354</v>
      </c>
      <c r="Y22" s="11">
        <v>1088.1130000000001</v>
      </c>
      <c r="Z22" s="11">
        <v>1075.2860000000001</v>
      </c>
      <c r="AA22" s="11">
        <v>1090.22</v>
      </c>
      <c r="AB22" s="11">
        <v>1191.08</v>
      </c>
      <c r="AC22" s="11">
        <v>1169.1379999999999</v>
      </c>
      <c r="AD22" s="11">
        <v>1076.0160000000001</v>
      </c>
      <c r="AE22" s="11">
        <v>1181.046</v>
      </c>
      <c r="AF22" s="11">
        <v>1100.3719999999998</v>
      </c>
      <c r="AG22" s="11"/>
      <c r="AH22" s="11"/>
    </row>
    <row r="23" spans="1:34">
      <c r="A23" s="4">
        <f t="shared" si="19"/>
        <v>18</v>
      </c>
      <c r="B23" s="8">
        <v>1019.724</v>
      </c>
      <c r="C23" s="8">
        <v>1103.23</v>
      </c>
      <c r="D23" s="8">
        <v>1060.271</v>
      </c>
      <c r="E23" s="8">
        <v>1181.3240000000001</v>
      </c>
      <c r="F23" s="11">
        <v>1043.3500000000001</v>
      </c>
      <c r="G23" s="11">
        <v>1025.9929999999999</v>
      </c>
      <c r="H23" s="11">
        <v>999.96699999999998</v>
      </c>
      <c r="I23" s="11">
        <v>987.56900000000007</v>
      </c>
      <c r="J23" s="11">
        <v>1034.6579999999999</v>
      </c>
      <c r="K23" s="11">
        <v>1024.4829999999999</v>
      </c>
      <c r="L23" s="11">
        <v>1061.3440000000001</v>
      </c>
      <c r="M23" s="11">
        <v>1116.7279999999998</v>
      </c>
      <c r="N23" s="11">
        <v>1134.212</v>
      </c>
      <c r="O23" s="11">
        <v>1210.1120000000001</v>
      </c>
      <c r="P23" s="11">
        <v>1150.6599999999999</v>
      </c>
      <c r="Q23" s="11">
        <v>1177.8339999999998</v>
      </c>
      <c r="R23" s="11">
        <v>1129.771</v>
      </c>
      <c r="S23" s="11">
        <v>1069.6460000000002</v>
      </c>
      <c r="T23" s="11">
        <v>1177.4869999999999</v>
      </c>
      <c r="U23" s="11">
        <v>1069.327</v>
      </c>
      <c r="V23" s="11">
        <v>1070.5839999999998</v>
      </c>
      <c r="W23" s="11">
        <v>1214.9750000000001</v>
      </c>
      <c r="X23" s="11">
        <v>1153.7629999999999</v>
      </c>
      <c r="Y23" s="11">
        <v>1126.7540000000001</v>
      </c>
      <c r="Z23" s="11">
        <v>1113.117</v>
      </c>
      <c r="AA23" s="11">
        <v>1110.9070000000002</v>
      </c>
      <c r="AB23" s="11">
        <v>1199.52</v>
      </c>
      <c r="AC23" s="11">
        <v>1183.8710000000001</v>
      </c>
      <c r="AD23" s="11">
        <v>1112.866</v>
      </c>
      <c r="AE23" s="11">
        <v>1206.4680000000001</v>
      </c>
      <c r="AF23" s="11">
        <v>1125.933</v>
      </c>
      <c r="AG23" s="11"/>
      <c r="AH23" s="11"/>
    </row>
    <row r="24" spans="1:34">
      <c r="A24" s="4">
        <f t="shared" si="19"/>
        <v>19</v>
      </c>
      <c r="B24" s="8">
        <v>1053.174</v>
      </c>
      <c r="C24" s="8">
        <v>1125.8229999999999</v>
      </c>
      <c r="D24" s="8">
        <v>1077.6469999999999</v>
      </c>
      <c r="E24" s="8">
        <v>1172.9349999999999</v>
      </c>
      <c r="F24" s="11">
        <v>1073.4209999999998</v>
      </c>
      <c r="G24" s="11">
        <v>1038.5139999999999</v>
      </c>
      <c r="H24" s="11">
        <v>1020.025</v>
      </c>
      <c r="I24" s="11">
        <v>1019.894</v>
      </c>
      <c r="J24" s="11">
        <v>1060.2</v>
      </c>
      <c r="K24" s="11">
        <v>1062.8320000000001</v>
      </c>
      <c r="L24" s="11">
        <v>1090.3819999999998</v>
      </c>
      <c r="M24" s="11">
        <v>1126.8910000000001</v>
      </c>
      <c r="N24" s="11">
        <v>1128.0170000000001</v>
      </c>
      <c r="O24" s="11">
        <v>1189.7090000000001</v>
      </c>
      <c r="P24" s="11">
        <v>1144.009</v>
      </c>
      <c r="Q24" s="11">
        <v>1174.374</v>
      </c>
      <c r="R24" s="11">
        <v>1133.3989999999999</v>
      </c>
      <c r="S24" s="11">
        <v>1078.558</v>
      </c>
      <c r="T24" s="11">
        <v>1161.6689999999999</v>
      </c>
      <c r="U24" s="11">
        <v>1083.616</v>
      </c>
      <c r="V24" s="11">
        <v>1071.3799999999999</v>
      </c>
      <c r="W24" s="11">
        <v>1200.0629999999999</v>
      </c>
      <c r="X24" s="11">
        <v>1159.348</v>
      </c>
      <c r="Y24" s="11">
        <v>1132.7579999999998</v>
      </c>
      <c r="Z24" s="11">
        <v>1125.289</v>
      </c>
      <c r="AA24" s="11">
        <v>1121.4780000000001</v>
      </c>
      <c r="AB24" s="11">
        <v>1186.6949999999999</v>
      </c>
      <c r="AC24" s="11">
        <v>1161.18</v>
      </c>
      <c r="AD24" s="11">
        <v>1122.0069999999998</v>
      </c>
      <c r="AE24" s="11">
        <v>1204.8790000000001</v>
      </c>
      <c r="AF24" s="11">
        <v>1136.2720000000002</v>
      </c>
      <c r="AG24" s="11"/>
      <c r="AH24" s="11"/>
    </row>
    <row r="25" spans="1:34">
      <c r="A25" s="4">
        <f t="shared" si="19"/>
        <v>20</v>
      </c>
      <c r="B25" s="8">
        <v>1067.4169999999999</v>
      </c>
      <c r="C25" s="8">
        <v>1118.787</v>
      </c>
      <c r="D25" s="8">
        <v>1087.1089999999999</v>
      </c>
      <c r="E25" s="8">
        <v>1154.027</v>
      </c>
      <c r="F25" s="11">
        <v>1083.2260000000001</v>
      </c>
      <c r="G25" s="11">
        <v>1037.212</v>
      </c>
      <c r="H25" s="11">
        <v>1026.8869999999999</v>
      </c>
      <c r="I25" s="11">
        <v>1034.6479999999999</v>
      </c>
      <c r="J25" s="11">
        <v>1059.5070000000001</v>
      </c>
      <c r="K25" s="11">
        <v>1073.8970000000002</v>
      </c>
      <c r="L25" s="11">
        <v>1076.2059999999999</v>
      </c>
      <c r="M25" s="11">
        <v>1118.7769999999998</v>
      </c>
      <c r="N25" s="11">
        <v>1110.5620000000001</v>
      </c>
      <c r="O25" s="11">
        <v>1169.018</v>
      </c>
      <c r="P25" s="11">
        <v>1126.499</v>
      </c>
      <c r="Q25" s="11">
        <v>1152.576</v>
      </c>
      <c r="R25" s="11">
        <v>1120.2</v>
      </c>
      <c r="S25" s="11">
        <v>1076.847</v>
      </c>
      <c r="T25" s="11">
        <v>1156.92</v>
      </c>
      <c r="U25" s="11">
        <v>1089.577</v>
      </c>
      <c r="V25" s="11">
        <v>1069.6659999999999</v>
      </c>
      <c r="W25" s="11">
        <v>1185.0330000000001</v>
      </c>
      <c r="X25" s="11">
        <v>1138.7660000000001</v>
      </c>
      <c r="Y25" s="11">
        <v>1125.971</v>
      </c>
      <c r="Z25" s="11">
        <v>1113.9749999999999</v>
      </c>
      <c r="AA25" s="11">
        <v>1115.8339999999998</v>
      </c>
      <c r="AB25" s="11">
        <v>1163.45</v>
      </c>
      <c r="AC25" s="11">
        <v>1128.8530000000001</v>
      </c>
      <c r="AD25" s="11">
        <v>1097.739</v>
      </c>
      <c r="AE25" s="11">
        <v>1189.713</v>
      </c>
      <c r="AF25" s="11">
        <v>1129.596</v>
      </c>
      <c r="AG25" s="11"/>
      <c r="AH25" s="11"/>
    </row>
    <row r="26" spans="1:34">
      <c r="A26" s="4">
        <f t="shared" si="19"/>
        <v>21</v>
      </c>
      <c r="B26" s="8">
        <v>1064.771</v>
      </c>
      <c r="C26" s="8">
        <v>1099.0940000000001</v>
      </c>
      <c r="D26" s="8">
        <v>1080.7819999999999</v>
      </c>
      <c r="E26" s="8">
        <v>1111.972</v>
      </c>
      <c r="F26" s="11">
        <v>1082.7270000000001</v>
      </c>
      <c r="G26" s="11">
        <v>1041.797</v>
      </c>
      <c r="H26" s="11">
        <v>1038.1869999999999</v>
      </c>
      <c r="I26" s="11">
        <v>1042.4690000000001</v>
      </c>
      <c r="J26" s="11">
        <v>1060.001</v>
      </c>
      <c r="K26" s="11">
        <v>1064.633</v>
      </c>
      <c r="L26" s="11">
        <v>1065.511</v>
      </c>
      <c r="M26" s="11">
        <v>1115.816</v>
      </c>
      <c r="N26" s="11">
        <v>1105.3589999999999</v>
      </c>
      <c r="O26" s="11">
        <v>1159.857</v>
      </c>
      <c r="P26" s="11">
        <v>1086.963</v>
      </c>
      <c r="Q26" s="11">
        <v>1120.2909999999999</v>
      </c>
      <c r="R26" s="11">
        <v>1112.4649999999999</v>
      </c>
      <c r="S26" s="11">
        <v>1080.694</v>
      </c>
      <c r="T26" s="11">
        <v>1122.8919999999998</v>
      </c>
      <c r="U26" s="11">
        <v>1080.1489999999999</v>
      </c>
      <c r="V26" s="11">
        <v>1056.816</v>
      </c>
      <c r="W26" s="11">
        <v>1164.893</v>
      </c>
      <c r="X26" s="11">
        <v>1127.5829999999999</v>
      </c>
      <c r="Y26" s="11">
        <v>1113.26</v>
      </c>
      <c r="Z26" s="11">
        <v>1102.329</v>
      </c>
      <c r="AA26" s="11">
        <v>1104.848</v>
      </c>
      <c r="AB26" s="11">
        <v>1159.4680000000001</v>
      </c>
      <c r="AC26" s="11">
        <v>1105.058</v>
      </c>
      <c r="AD26" s="11">
        <v>1083.896</v>
      </c>
      <c r="AE26" s="11">
        <v>1175.4079999999999</v>
      </c>
      <c r="AF26" s="11">
        <v>1102.1070000000002</v>
      </c>
      <c r="AG26" s="11"/>
      <c r="AH26" s="11"/>
    </row>
    <row r="27" spans="1:34">
      <c r="A27" s="4">
        <f t="shared" si="19"/>
        <v>22</v>
      </c>
      <c r="B27" s="8">
        <v>988.77700000000004</v>
      </c>
      <c r="C27" s="8">
        <v>1027.8430000000001</v>
      </c>
      <c r="D27" s="8">
        <v>1009.3339999999999</v>
      </c>
      <c r="E27" s="8">
        <v>1039.973</v>
      </c>
      <c r="F27" s="11">
        <v>1024.729</v>
      </c>
      <c r="G27" s="11">
        <v>991.46900000000005</v>
      </c>
      <c r="H27" s="11">
        <v>997.00800000000004</v>
      </c>
      <c r="I27" s="11">
        <v>977.68600000000004</v>
      </c>
      <c r="J27" s="11">
        <v>976.66200000000003</v>
      </c>
      <c r="K27" s="11">
        <v>1007.5650000000001</v>
      </c>
      <c r="L27" s="11">
        <v>1006.0409999999999</v>
      </c>
      <c r="M27" s="11">
        <v>1044.8970000000002</v>
      </c>
      <c r="N27" s="11">
        <v>1056.9870000000001</v>
      </c>
      <c r="O27" s="11">
        <v>1085.164</v>
      </c>
      <c r="P27" s="11">
        <v>1010.1299999999999</v>
      </c>
      <c r="Q27" s="11">
        <v>1049.99</v>
      </c>
      <c r="R27" s="11">
        <v>1049.654</v>
      </c>
      <c r="S27" s="11">
        <v>1025.1590000000001</v>
      </c>
      <c r="T27" s="11">
        <v>1052.5</v>
      </c>
      <c r="U27" s="11">
        <v>1016.681</v>
      </c>
      <c r="V27" s="11">
        <v>1006.076</v>
      </c>
      <c r="W27" s="11">
        <v>1096.83</v>
      </c>
      <c r="X27" s="11">
        <v>1070.519</v>
      </c>
      <c r="Y27" s="11">
        <v>1063.9740000000002</v>
      </c>
      <c r="Z27" s="11">
        <v>1049.4390000000001</v>
      </c>
      <c r="AA27" s="11">
        <v>1039.9280000000001</v>
      </c>
      <c r="AB27" s="11">
        <v>1100.6400000000001</v>
      </c>
      <c r="AC27" s="11">
        <v>1052.0719999999999</v>
      </c>
      <c r="AD27" s="11">
        <v>1034.0980000000002</v>
      </c>
      <c r="AE27" s="11">
        <v>1107.0999999999999</v>
      </c>
      <c r="AF27" s="11">
        <v>1036.7670000000001</v>
      </c>
      <c r="AG27" s="11"/>
      <c r="AH27" s="11"/>
    </row>
    <row r="28" spans="1:34">
      <c r="A28" s="4">
        <f t="shared" si="19"/>
        <v>23</v>
      </c>
      <c r="B28" s="8">
        <v>900.755</v>
      </c>
      <c r="C28" s="8">
        <v>932.56100000000004</v>
      </c>
      <c r="D28" s="8">
        <v>921.35699999999997</v>
      </c>
      <c r="E28" s="8">
        <v>947.55399999999997</v>
      </c>
      <c r="F28" s="11">
        <v>935.74199999999996</v>
      </c>
      <c r="G28" s="11">
        <v>917.87400000000002</v>
      </c>
      <c r="H28" s="11">
        <v>935.21199999999999</v>
      </c>
      <c r="I28" s="11">
        <v>899.755</v>
      </c>
      <c r="J28" s="11">
        <v>916.94900000000007</v>
      </c>
      <c r="K28" s="11">
        <v>942.65599999999995</v>
      </c>
      <c r="L28" s="11">
        <v>937.94600000000003</v>
      </c>
      <c r="M28" s="11">
        <v>953.351</v>
      </c>
      <c r="N28" s="11">
        <v>972.04500000000007</v>
      </c>
      <c r="O28" s="11">
        <v>1010.0940000000001</v>
      </c>
      <c r="P28" s="11">
        <v>923.58199999999999</v>
      </c>
      <c r="Q28" s="11">
        <v>965.54</v>
      </c>
      <c r="R28" s="11">
        <v>956.13599999999997</v>
      </c>
      <c r="S28" s="11">
        <v>931.64499999999998</v>
      </c>
      <c r="T28" s="11">
        <v>964.38299999999992</v>
      </c>
      <c r="U28" s="11">
        <v>957.47799999999995</v>
      </c>
      <c r="V28" s="11">
        <v>943.101</v>
      </c>
      <c r="W28" s="11">
        <v>1007.694</v>
      </c>
      <c r="X28" s="11">
        <v>976.649</v>
      </c>
      <c r="Y28" s="11">
        <v>966.20600000000002</v>
      </c>
      <c r="Z28" s="11">
        <v>966.35599999999999</v>
      </c>
      <c r="AA28" s="11">
        <v>965.69600000000003</v>
      </c>
      <c r="AB28" s="11">
        <v>1023.768</v>
      </c>
      <c r="AC28" s="11">
        <v>974.399</v>
      </c>
      <c r="AD28" s="11">
        <v>963.80399999999997</v>
      </c>
      <c r="AE28" s="11">
        <v>1018.0770000000001</v>
      </c>
      <c r="AF28" s="11">
        <v>946.10899999999992</v>
      </c>
      <c r="AG28" s="11"/>
      <c r="AH28" s="11"/>
    </row>
    <row r="29" spans="1:34">
      <c r="A29" s="4">
        <f t="shared" si="19"/>
        <v>24</v>
      </c>
      <c r="B29" s="8">
        <v>838.88299999999992</v>
      </c>
      <c r="C29" s="8">
        <v>893.29300000000001</v>
      </c>
      <c r="D29" s="8">
        <v>855.53700000000003</v>
      </c>
      <c r="E29" s="8">
        <v>886.274</v>
      </c>
      <c r="F29" s="11">
        <v>867.85300000000007</v>
      </c>
      <c r="G29" s="11">
        <v>857.60800000000006</v>
      </c>
      <c r="H29" s="11">
        <v>875.42000000000007</v>
      </c>
      <c r="I29" s="11">
        <v>855.76700000000005</v>
      </c>
      <c r="J29" s="11">
        <v>849.83600000000001</v>
      </c>
      <c r="K29" s="11">
        <v>850.01599999999996</v>
      </c>
      <c r="L29" s="11">
        <v>861.476</v>
      </c>
      <c r="M29" s="11">
        <v>886.42500000000007</v>
      </c>
      <c r="N29" s="11">
        <v>922.68700000000001</v>
      </c>
      <c r="O29" s="11">
        <v>956.92899999999997</v>
      </c>
      <c r="P29" s="11">
        <v>862.24199999999996</v>
      </c>
      <c r="Q29" s="11">
        <v>905.255</v>
      </c>
      <c r="R29" s="11">
        <v>887.76499999999999</v>
      </c>
      <c r="S29" s="11">
        <v>879.67700000000002</v>
      </c>
      <c r="T29" s="11">
        <v>884.20100000000002</v>
      </c>
      <c r="U29" s="11">
        <v>887.87699999999995</v>
      </c>
      <c r="V29" s="11">
        <v>860.32799999999997</v>
      </c>
      <c r="W29" s="11">
        <v>940.976</v>
      </c>
      <c r="X29" s="11">
        <v>885.755</v>
      </c>
      <c r="Y29" s="11">
        <v>894.14599999999996</v>
      </c>
      <c r="Z29" s="11">
        <v>881.30599999999993</v>
      </c>
      <c r="AA29" s="11">
        <v>894.255</v>
      </c>
      <c r="AB29" s="11">
        <v>960.50599999999997</v>
      </c>
      <c r="AC29" s="11">
        <v>907.70299999999997</v>
      </c>
      <c r="AD29" s="11">
        <v>896.43200000000002</v>
      </c>
      <c r="AE29" s="11">
        <v>952.41300000000001</v>
      </c>
      <c r="AF29" s="11">
        <v>886.64399999999989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0">MAX(B6:B29)</f>
        <v>1067.4169999999999</v>
      </c>
      <c r="C31" s="11">
        <f t="shared" si="20"/>
        <v>1125.8229999999999</v>
      </c>
      <c r="D31" s="11">
        <f t="shared" si="20"/>
        <v>1108.8</v>
      </c>
      <c r="E31" s="11">
        <f t="shared" si="20"/>
        <v>1181.3240000000001</v>
      </c>
      <c r="F31" s="11">
        <f t="shared" si="20"/>
        <v>1083.2260000000001</v>
      </c>
      <c r="G31" s="11">
        <f t="shared" si="20"/>
        <v>1056.578</v>
      </c>
      <c r="H31" s="11">
        <f t="shared" si="20"/>
        <v>1038.1869999999999</v>
      </c>
      <c r="I31" s="11">
        <f t="shared" si="20"/>
        <v>1042.4690000000001</v>
      </c>
      <c r="J31" s="11">
        <f t="shared" si="20"/>
        <v>1096.7360000000001</v>
      </c>
      <c r="K31" s="11">
        <f t="shared" si="20"/>
        <v>1073.8970000000002</v>
      </c>
      <c r="L31" s="11">
        <f t="shared" si="20"/>
        <v>1090.3819999999998</v>
      </c>
      <c r="M31" s="11">
        <f t="shared" si="20"/>
        <v>1126.8910000000001</v>
      </c>
      <c r="N31" s="11">
        <f t="shared" si="20"/>
        <v>1134.212</v>
      </c>
      <c r="O31" s="11">
        <f t="shared" si="20"/>
        <v>1210.1120000000001</v>
      </c>
      <c r="P31" s="11">
        <f t="shared" si="20"/>
        <v>1150.6599999999999</v>
      </c>
      <c r="Q31" s="11">
        <f t="shared" si="20"/>
        <v>1177.8339999999998</v>
      </c>
      <c r="R31" s="11">
        <f t="shared" si="20"/>
        <v>1133.3989999999999</v>
      </c>
      <c r="S31" s="11">
        <f t="shared" si="20"/>
        <v>1080.694</v>
      </c>
      <c r="T31" s="11">
        <f t="shared" si="20"/>
        <v>1177.4869999999999</v>
      </c>
      <c r="U31" s="11">
        <f t="shared" si="20"/>
        <v>1153.1089999999999</v>
      </c>
      <c r="V31" s="11">
        <f t="shared" si="20"/>
        <v>1071.3799999999999</v>
      </c>
      <c r="W31" s="11">
        <f t="shared" si="20"/>
        <v>1214.9750000000001</v>
      </c>
      <c r="X31" s="11">
        <f t="shared" si="20"/>
        <v>1159.348</v>
      </c>
      <c r="Y31" s="11">
        <f t="shared" si="20"/>
        <v>1132.7579999999998</v>
      </c>
      <c r="Z31" s="11">
        <f t="shared" si="20"/>
        <v>1125.289</v>
      </c>
      <c r="AA31" s="11">
        <f t="shared" si="20"/>
        <v>1121.4780000000001</v>
      </c>
      <c r="AB31" s="11">
        <f t="shared" si="20"/>
        <v>1199.52</v>
      </c>
      <c r="AC31" s="11">
        <f t="shared" si="20"/>
        <v>1183.8710000000001</v>
      </c>
      <c r="AD31" s="11">
        <f t="shared" si="20"/>
        <v>1122.0069999999998</v>
      </c>
      <c r="AE31" s="11">
        <f t="shared" si="20"/>
        <v>1206.4680000000001</v>
      </c>
      <c r="AF31" s="11">
        <f t="shared" si="20"/>
        <v>1186.615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21">IF(C31=$AH$7,"*"," ")</f>
        <v xml:space="preserve"> </v>
      </c>
      <c r="D32" s="7" t="str">
        <f t="shared" si="21"/>
        <v xml:space="preserve"> </v>
      </c>
      <c r="E32" s="7" t="str">
        <f t="shared" si="21"/>
        <v xml:space="preserve"> </v>
      </c>
      <c r="F32" s="7" t="str">
        <f t="shared" si="21"/>
        <v xml:space="preserve"> </v>
      </c>
      <c r="G32" s="7" t="str">
        <f t="shared" si="21"/>
        <v xml:space="preserve"> </v>
      </c>
      <c r="H32" s="7" t="str">
        <f t="shared" si="21"/>
        <v xml:space="preserve"> </v>
      </c>
      <c r="I32" s="7" t="str">
        <f t="shared" si="21"/>
        <v xml:space="preserve"> </v>
      </c>
      <c r="J32" s="7" t="str">
        <f t="shared" si="21"/>
        <v xml:space="preserve"> </v>
      </c>
      <c r="K32" s="7" t="str">
        <f t="shared" si="21"/>
        <v xml:space="preserve"> </v>
      </c>
      <c r="L32" s="7" t="str">
        <f t="shared" si="21"/>
        <v xml:space="preserve"> </v>
      </c>
      <c r="M32" s="7" t="str">
        <f t="shared" si="21"/>
        <v xml:space="preserve"> </v>
      </c>
      <c r="N32" s="7" t="str">
        <f t="shared" si="21"/>
        <v xml:space="preserve"> </v>
      </c>
      <c r="O32" s="7" t="str">
        <f t="shared" si="21"/>
        <v xml:space="preserve"> </v>
      </c>
      <c r="P32" s="7" t="str">
        <f t="shared" si="21"/>
        <v xml:space="preserve"> </v>
      </c>
      <c r="Q32" s="7" t="str">
        <f t="shared" si="21"/>
        <v xml:space="preserve"> </v>
      </c>
      <c r="R32" s="7" t="str">
        <f t="shared" si="21"/>
        <v xml:space="preserve"> </v>
      </c>
      <c r="S32" s="7" t="str">
        <f t="shared" si="21"/>
        <v xml:space="preserve"> </v>
      </c>
      <c r="T32" s="7" t="str">
        <f t="shared" si="21"/>
        <v xml:space="preserve"> </v>
      </c>
      <c r="U32" s="7" t="str">
        <f t="shared" si="21"/>
        <v xml:space="preserve"> </v>
      </c>
      <c r="V32" s="7" t="str">
        <f t="shared" si="21"/>
        <v xml:space="preserve"> </v>
      </c>
      <c r="W32" s="7" t="str">
        <f t="shared" si="21"/>
        <v>*</v>
      </c>
      <c r="X32" s="7" t="str">
        <f t="shared" si="21"/>
        <v xml:space="preserve"> </v>
      </c>
      <c r="Y32" s="7" t="str">
        <f t="shared" si="21"/>
        <v xml:space="preserve"> </v>
      </c>
      <c r="Z32" s="7" t="str">
        <f t="shared" si="21"/>
        <v xml:space="preserve"> </v>
      </c>
      <c r="AA32" s="7" t="str">
        <f t="shared" si="21"/>
        <v xml:space="preserve"> </v>
      </c>
      <c r="AB32" s="7" t="str">
        <f t="shared" si="21"/>
        <v xml:space="preserve"> </v>
      </c>
      <c r="AC32" s="7" t="str">
        <f t="shared" si="21"/>
        <v xml:space="preserve"> </v>
      </c>
      <c r="AD32" s="7" t="str">
        <f t="shared" si="21"/>
        <v xml:space="preserve"> </v>
      </c>
      <c r="AE32" s="7" t="str">
        <f t="shared" si="21"/>
        <v xml:space="preserve"> </v>
      </c>
      <c r="AF32" s="7" t="str">
        <f t="shared" si="21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44713</v>
      </c>
    </row>
    <row r="2" spans="1:38">
      <c r="A2" s="9"/>
      <c r="N2" s="1"/>
    </row>
    <row r="3" spans="1:38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8">
      <c r="B4" s="5"/>
      <c r="C4" s="5"/>
      <c r="D4" s="5"/>
      <c r="E4" s="5"/>
      <c r="F4" s="5"/>
      <c r="G4" s="37" t="s">
        <v>21</v>
      </c>
      <c r="H4" s="5"/>
      <c r="K4" s="35"/>
      <c r="N4" s="5"/>
      <c r="Q4" s="5"/>
      <c r="R4" s="35"/>
      <c r="S4" s="35"/>
      <c r="T4" s="35"/>
      <c r="V4" s="5"/>
      <c r="W4" s="5"/>
      <c r="X4" s="35"/>
      <c r="Y4" s="35"/>
      <c r="Z4" s="5"/>
      <c r="AA4" s="5"/>
      <c r="AB4" s="34" t="s">
        <v>22</v>
      </c>
      <c r="AC4" s="34" t="s">
        <v>23</v>
      </c>
      <c r="AD4" s="35"/>
      <c r="AG4" s="10"/>
      <c r="AH4" s="15"/>
    </row>
    <row r="5" spans="1:38">
      <c r="A5" s="1" t="s">
        <v>3</v>
      </c>
      <c r="B5" s="41">
        <f>MAY!AF5+1</f>
        <v>44713</v>
      </c>
      <c r="C5" s="41">
        <f>B5+1</f>
        <v>44714</v>
      </c>
      <c r="D5" s="41">
        <f t="shared" ref="D5:AE5" si="0">C5+1</f>
        <v>44715</v>
      </c>
      <c r="E5" s="41">
        <f t="shared" si="0"/>
        <v>44716</v>
      </c>
      <c r="F5" s="41">
        <f t="shared" si="0"/>
        <v>44717</v>
      </c>
      <c r="G5" s="41">
        <f t="shared" si="0"/>
        <v>44718</v>
      </c>
      <c r="H5" s="41">
        <f t="shared" si="0"/>
        <v>44719</v>
      </c>
      <c r="I5" s="41">
        <f t="shared" si="0"/>
        <v>44720</v>
      </c>
      <c r="J5" s="41">
        <f t="shared" si="0"/>
        <v>44721</v>
      </c>
      <c r="K5" s="41">
        <f t="shared" si="0"/>
        <v>44722</v>
      </c>
      <c r="L5" s="41">
        <f t="shared" si="0"/>
        <v>44723</v>
      </c>
      <c r="M5" s="41">
        <f t="shared" si="0"/>
        <v>44724</v>
      </c>
      <c r="N5" s="41">
        <f t="shared" si="0"/>
        <v>44725</v>
      </c>
      <c r="O5" s="41">
        <f t="shared" si="0"/>
        <v>44726</v>
      </c>
      <c r="P5" s="41">
        <f t="shared" si="0"/>
        <v>44727</v>
      </c>
      <c r="Q5" s="41">
        <f t="shared" si="0"/>
        <v>44728</v>
      </c>
      <c r="R5" s="41">
        <f t="shared" si="0"/>
        <v>44729</v>
      </c>
      <c r="S5" s="41">
        <f t="shared" si="0"/>
        <v>44730</v>
      </c>
      <c r="T5" s="41">
        <f t="shared" si="0"/>
        <v>44731</v>
      </c>
      <c r="U5" s="41">
        <f t="shared" si="0"/>
        <v>44732</v>
      </c>
      <c r="V5" s="41">
        <f t="shared" si="0"/>
        <v>44733</v>
      </c>
      <c r="W5" s="41">
        <f t="shared" si="0"/>
        <v>44734</v>
      </c>
      <c r="X5" s="41">
        <f t="shared" si="0"/>
        <v>44735</v>
      </c>
      <c r="Y5" s="41">
        <f t="shared" si="0"/>
        <v>44736</v>
      </c>
      <c r="Z5" s="41">
        <f t="shared" si="0"/>
        <v>44737</v>
      </c>
      <c r="AA5" s="41">
        <f t="shared" si="0"/>
        <v>44738</v>
      </c>
      <c r="AB5" s="41">
        <f t="shared" si="0"/>
        <v>44739</v>
      </c>
      <c r="AC5" s="41">
        <f t="shared" si="0"/>
        <v>44740</v>
      </c>
      <c r="AD5" s="41">
        <f t="shared" si="0"/>
        <v>44741</v>
      </c>
      <c r="AE5" s="41">
        <f t="shared" si="0"/>
        <v>44742</v>
      </c>
      <c r="AF5" s="41"/>
      <c r="AG5" s="14" t="s">
        <v>4</v>
      </c>
      <c r="AH5" s="15"/>
    </row>
    <row r="6" spans="1:38">
      <c r="A6" s="4">
        <v>1</v>
      </c>
      <c r="B6" s="8">
        <v>856.54</v>
      </c>
      <c r="C6" s="8">
        <v>828.73199999999997</v>
      </c>
      <c r="D6" s="8">
        <v>857.96400000000006</v>
      </c>
      <c r="E6" s="8">
        <v>855.82500000000005</v>
      </c>
      <c r="F6" s="11">
        <v>826.32600000000002</v>
      </c>
      <c r="G6" s="11">
        <v>827.71299999999997</v>
      </c>
      <c r="H6" s="11">
        <v>866.67100000000005</v>
      </c>
      <c r="I6" s="11">
        <v>896.95699999999999</v>
      </c>
      <c r="J6" s="11">
        <v>898.0089999999999</v>
      </c>
      <c r="K6" s="11">
        <v>876.745</v>
      </c>
      <c r="L6" s="11">
        <v>849.18299999999999</v>
      </c>
      <c r="M6" s="11">
        <v>868.52199999999993</v>
      </c>
      <c r="N6" s="11">
        <v>890.03899999999999</v>
      </c>
      <c r="O6" s="11">
        <v>937.447</v>
      </c>
      <c r="P6" s="11">
        <v>919.404</v>
      </c>
      <c r="Q6" s="11">
        <v>917.33600000000001</v>
      </c>
      <c r="R6" s="11">
        <v>912.39700000000005</v>
      </c>
      <c r="S6" s="11">
        <v>887.21100000000001</v>
      </c>
      <c r="T6" s="11">
        <v>840.42</v>
      </c>
      <c r="U6" s="11">
        <v>829.73500000000001</v>
      </c>
      <c r="V6" s="11">
        <v>845.47300000000007</v>
      </c>
      <c r="W6" s="11">
        <v>877.13</v>
      </c>
      <c r="X6" s="11">
        <v>876.76300000000003</v>
      </c>
      <c r="Y6" s="11">
        <v>903.14799999999991</v>
      </c>
      <c r="Z6" s="11">
        <v>950.20500000000004</v>
      </c>
      <c r="AA6" s="11">
        <v>1013.9640000000001</v>
      </c>
      <c r="AB6" s="11">
        <v>1043.3109999999999</v>
      </c>
      <c r="AC6" s="11">
        <v>972.29200000000003</v>
      </c>
      <c r="AD6" s="11">
        <v>943.49200000000008</v>
      </c>
      <c r="AE6" s="11">
        <v>990.58800000000008</v>
      </c>
      <c r="AF6" s="11"/>
      <c r="AG6" s="13"/>
      <c r="AH6" s="16"/>
    </row>
    <row r="7" spans="1:38">
      <c r="A7" s="4">
        <f t="shared" ref="A7:A29" si="1">A6+1</f>
        <v>2</v>
      </c>
      <c r="B7" s="8">
        <v>811.54899999999998</v>
      </c>
      <c r="C7" s="8">
        <v>814.84199999999998</v>
      </c>
      <c r="D7" s="8">
        <v>836.65899999999999</v>
      </c>
      <c r="E7" s="8">
        <v>827.10500000000002</v>
      </c>
      <c r="F7" s="11">
        <v>811.71699999999998</v>
      </c>
      <c r="G7" s="11">
        <v>809.85599999999999</v>
      </c>
      <c r="H7" s="11">
        <v>841.37099999999998</v>
      </c>
      <c r="I7" s="11">
        <v>875.07400000000007</v>
      </c>
      <c r="J7" s="11">
        <v>840.71</v>
      </c>
      <c r="K7" s="11">
        <v>839.69100000000003</v>
      </c>
      <c r="L7" s="11">
        <v>822.23599999999999</v>
      </c>
      <c r="M7" s="11">
        <v>847.97900000000004</v>
      </c>
      <c r="N7" s="11">
        <v>845.90699999999993</v>
      </c>
      <c r="O7" s="11">
        <v>866.2589999999999</v>
      </c>
      <c r="P7" s="11">
        <v>864.61800000000005</v>
      </c>
      <c r="Q7" s="11">
        <v>861.73299999999995</v>
      </c>
      <c r="R7" s="11">
        <v>871.75900000000001</v>
      </c>
      <c r="S7" s="11">
        <v>847.57900000000006</v>
      </c>
      <c r="T7" s="11">
        <v>823.28599999999994</v>
      </c>
      <c r="U7" s="11">
        <v>804.66399999999999</v>
      </c>
      <c r="V7" s="11">
        <v>793.87600000000009</v>
      </c>
      <c r="W7" s="11">
        <v>830.01799999999992</v>
      </c>
      <c r="X7" s="11">
        <v>845.33499999999992</v>
      </c>
      <c r="Y7" s="11">
        <v>845.22299999999996</v>
      </c>
      <c r="Z7" s="11">
        <v>897.86500000000001</v>
      </c>
      <c r="AA7" s="11">
        <v>968.83899999999994</v>
      </c>
      <c r="AB7" s="11">
        <v>985.505</v>
      </c>
      <c r="AC7" s="11">
        <v>928.71500000000003</v>
      </c>
      <c r="AD7" s="11">
        <v>881.28300000000002</v>
      </c>
      <c r="AE7" s="11">
        <v>912.18499999999995</v>
      </c>
      <c r="AF7" s="11"/>
      <c r="AG7" s="13">
        <f>MAX($B$6:$AE$29)</f>
        <v>1417.2369999999999</v>
      </c>
      <c r="AH7" s="22">
        <f>MATCH($AG$7,$B$31:$AE$31,0)</f>
        <v>26</v>
      </c>
      <c r="AI7" s="20">
        <f>INDEX($B$5:$AE$5,$AH$7)</f>
        <v>44738</v>
      </c>
      <c r="AJ7" s="23">
        <f>INDEX($A$6:$A$29,MATCH($AG$7,INDEX($B$6:$AE$29,0,$AH$7),0))</f>
        <v>18</v>
      </c>
      <c r="AK7" s="15"/>
      <c r="AL7" s="15"/>
    </row>
    <row r="8" spans="1:38">
      <c r="A8" s="4">
        <f t="shared" si="1"/>
        <v>3</v>
      </c>
      <c r="B8" s="8">
        <v>796.55599999999993</v>
      </c>
      <c r="C8" s="8">
        <v>795.03100000000006</v>
      </c>
      <c r="D8" s="8">
        <v>816.84100000000001</v>
      </c>
      <c r="E8" s="8">
        <v>808.50699999999995</v>
      </c>
      <c r="F8" s="11">
        <v>794.19399999999996</v>
      </c>
      <c r="G8" s="11">
        <v>798.87599999999998</v>
      </c>
      <c r="H8" s="11">
        <v>822.46600000000001</v>
      </c>
      <c r="I8" s="11">
        <v>849.25700000000006</v>
      </c>
      <c r="J8" s="11">
        <v>820.77699999999993</v>
      </c>
      <c r="K8" s="11">
        <v>817.48199999999997</v>
      </c>
      <c r="L8" s="11">
        <v>806.26599999999996</v>
      </c>
      <c r="M8" s="11">
        <v>814.11699999999996</v>
      </c>
      <c r="N8" s="11">
        <v>833.08500000000004</v>
      </c>
      <c r="O8" s="11">
        <v>835.68200000000002</v>
      </c>
      <c r="P8" s="11">
        <v>837.3359999999999</v>
      </c>
      <c r="Q8" s="11">
        <v>844.44500000000005</v>
      </c>
      <c r="R8" s="11">
        <v>853.15800000000002</v>
      </c>
      <c r="S8" s="11">
        <v>834.84800000000007</v>
      </c>
      <c r="T8" s="11">
        <v>796.20700000000011</v>
      </c>
      <c r="U8" s="11">
        <v>811.19200000000001</v>
      </c>
      <c r="V8" s="11">
        <v>774.274</v>
      </c>
      <c r="W8" s="11">
        <v>817.46400000000006</v>
      </c>
      <c r="X8" s="11">
        <v>828.92000000000007</v>
      </c>
      <c r="Y8" s="11">
        <v>832.96100000000001</v>
      </c>
      <c r="Z8" s="11">
        <v>860.75800000000004</v>
      </c>
      <c r="AA8" s="11">
        <v>938.74599999999998</v>
      </c>
      <c r="AB8" s="11">
        <v>961.34199999999998</v>
      </c>
      <c r="AC8" s="11">
        <v>903.81499999999994</v>
      </c>
      <c r="AD8" s="11">
        <v>860.50900000000001</v>
      </c>
      <c r="AE8" s="11">
        <v>888.89200000000005</v>
      </c>
      <c r="AF8" s="11"/>
      <c r="AG8" s="18" t="str">
        <f>CONCATENATE(TEXT($AI$7,"mm/dd/yyyy")," @ ",$AJ$7,)&amp;"00"</f>
        <v>06/26/2022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804.47</v>
      </c>
      <c r="C9" s="8">
        <v>789.98</v>
      </c>
      <c r="D9" s="8">
        <v>810.89199999999994</v>
      </c>
      <c r="E9" s="8">
        <v>806.16700000000003</v>
      </c>
      <c r="F9" s="11">
        <v>787.52700000000004</v>
      </c>
      <c r="G9" s="11">
        <v>808.88100000000009</v>
      </c>
      <c r="H9" s="11">
        <v>819.41099999999994</v>
      </c>
      <c r="I9" s="11">
        <v>851.41300000000001</v>
      </c>
      <c r="J9" s="11">
        <v>817.88799999999992</v>
      </c>
      <c r="K9" s="11">
        <v>813.78600000000006</v>
      </c>
      <c r="L9" s="11">
        <v>790.54200000000003</v>
      </c>
      <c r="M9" s="11">
        <v>802.98500000000001</v>
      </c>
      <c r="N9" s="11">
        <v>844.47299999999996</v>
      </c>
      <c r="O9" s="11">
        <v>832.88499999999999</v>
      </c>
      <c r="P9" s="11">
        <v>828.43399999999997</v>
      </c>
      <c r="Q9" s="11">
        <v>845.66200000000003</v>
      </c>
      <c r="R9" s="11">
        <v>851.16899999999998</v>
      </c>
      <c r="S9" s="11">
        <v>829.14699999999993</v>
      </c>
      <c r="T9" s="11">
        <v>786.99399999999991</v>
      </c>
      <c r="U9" s="11">
        <v>804.54500000000007</v>
      </c>
      <c r="V9" s="11">
        <v>771.3889999999999</v>
      </c>
      <c r="W9" s="11">
        <v>819.74600000000009</v>
      </c>
      <c r="X9" s="11">
        <v>832.39200000000005</v>
      </c>
      <c r="Y9" s="11">
        <v>833.22299999999996</v>
      </c>
      <c r="Z9" s="11">
        <v>849.90599999999995</v>
      </c>
      <c r="AA9" s="11">
        <v>916.57799999999997</v>
      </c>
      <c r="AB9" s="11">
        <v>955.42100000000005</v>
      </c>
      <c r="AC9" s="11">
        <v>887.28200000000004</v>
      </c>
      <c r="AD9" s="11">
        <v>852.65100000000007</v>
      </c>
      <c r="AE9" s="11">
        <v>878.17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825.19200000000001</v>
      </c>
      <c r="C10" s="8">
        <v>802.1690000000001</v>
      </c>
      <c r="D10" s="8">
        <v>818.99900000000002</v>
      </c>
      <c r="E10" s="8">
        <v>812.94200000000001</v>
      </c>
      <c r="F10" s="11">
        <v>796.04300000000001</v>
      </c>
      <c r="G10" s="11">
        <v>840.70899999999995</v>
      </c>
      <c r="H10" s="11">
        <v>847.06499999999994</v>
      </c>
      <c r="I10" s="11">
        <v>878.99199999999996</v>
      </c>
      <c r="J10" s="11">
        <v>838.89099999999996</v>
      </c>
      <c r="K10" s="11">
        <v>837.07600000000002</v>
      </c>
      <c r="L10" s="11">
        <v>789.3950000000001</v>
      </c>
      <c r="M10" s="11">
        <v>806.46100000000001</v>
      </c>
      <c r="N10" s="11">
        <v>862.64</v>
      </c>
      <c r="O10" s="11">
        <v>836.38400000000001</v>
      </c>
      <c r="P10" s="11">
        <v>835.79399999999998</v>
      </c>
      <c r="Q10" s="11">
        <v>867.11999999999989</v>
      </c>
      <c r="R10" s="11">
        <v>868.71999999999991</v>
      </c>
      <c r="S10" s="11">
        <v>842.75800000000004</v>
      </c>
      <c r="T10" s="11">
        <v>791.83799999999997</v>
      </c>
      <c r="U10" s="11">
        <v>822.01</v>
      </c>
      <c r="V10" s="11">
        <v>799.55</v>
      </c>
      <c r="W10" s="11">
        <v>838.70399999999995</v>
      </c>
      <c r="X10" s="11">
        <v>852.53499999999997</v>
      </c>
      <c r="Y10" s="11">
        <v>842.10900000000004</v>
      </c>
      <c r="Z10" s="11">
        <v>844.21600000000001</v>
      </c>
      <c r="AA10" s="11">
        <v>912.30200000000002</v>
      </c>
      <c r="AB10" s="11">
        <v>957.39300000000003</v>
      </c>
      <c r="AC10" s="11">
        <v>892.37900000000002</v>
      </c>
      <c r="AD10" s="11">
        <v>868.452</v>
      </c>
      <c r="AE10" s="11">
        <v>889.43</v>
      </c>
      <c r="AF10" s="11"/>
      <c r="AG10" s="17"/>
    </row>
    <row r="11" spans="1:38">
      <c r="A11" s="4">
        <f t="shared" si="1"/>
        <v>6</v>
      </c>
      <c r="B11" s="8">
        <v>897.43100000000004</v>
      </c>
      <c r="C11" s="8">
        <v>871.00200000000007</v>
      </c>
      <c r="D11" s="8">
        <v>879.62099999999998</v>
      </c>
      <c r="E11" s="8">
        <v>832.82100000000003</v>
      </c>
      <c r="F11" s="11">
        <v>811.42200000000003</v>
      </c>
      <c r="G11" s="11">
        <v>894.05200000000002</v>
      </c>
      <c r="H11" s="11">
        <v>904.64499999999998</v>
      </c>
      <c r="I11" s="11">
        <v>923.22800000000007</v>
      </c>
      <c r="J11" s="11">
        <v>893.077</v>
      </c>
      <c r="K11" s="11">
        <v>893.67200000000003</v>
      </c>
      <c r="L11" s="11">
        <v>818.81</v>
      </c>
      <c r="M11" s="11">
        <v>821.06499999999994</v>
      </c>
      <c r="N11" s="11">
        <v>928.23</v>
      </c>
      <c r="O11" s="11">
        <v>881.53700000000003</v>
      </c>
      <c r="P11" s="11">
        <v>879.90499999999997</v>
      </c>
      <c r="Q11" s="11">
        <v>906.88599999999997</v>
      </c>
      <c r="R11" s="11">
        <v>914.52</v>
      </c>
      <c r="S11" s="11">
        <v>863.57899999999995</v>
      </c>
      <c r="T11" s="11">
        <v>808.96100000000001</v>
      </c>
      <c r="U11" s="11">
        <v>875.2170000000001</v>
      </c>
      <c r="V11" s="11">
        <v>851.6819999999999</v>
      </c>
      <c r="W11" s="11">
        <v>883.2879999999999</v>
      </c>
      <c r="X11" s="11">
        <v>916.55100000000004</v>
      </c>
      <c r="Y11" s="11">
        <v>869.33600000000001</v>
      </c>
      <c r="Z11" s="11">
        <v>863.21699999999998</v>
      </c>
      <c r="AA11" s="11">
        <v>918.01400000000001</v>
      </c>
      <c r="AB11" s="11">
        <v>1006.33</v>
      </c>
      <c r="AC11" s="11">
        <v>948.48800000000006</v>
      </c>
      <c r="AD11" s="11">
        <v>906.25199999999995</v>
      </c>
      <c r="AE11" s="11">
        <v>925.053</v>
      </c>
      <c r="AF11" s="11"/>
      <c r="AG11" s="12"/>
    </row>
    <row r="12" spans="1:38">
      <c r="A12" s="4">
        <f t="shared" si="1"/>
        <v>7</v>
      </c>
      <c r="B12" s="8">
        <v>1004.145</v>
      </c>
      <c r="C12" s="8">
        <v>976.38</v>
      </c>
      <c r="D12" s="8">
        <v>987.89599999999996</v>
      </c>
      <c r="E12" s="8">
        <v>877.93700000000001</v>
      </c>
      <c r="F12" s="11">
        <v>841.06700000000001</v>
      </c>
      <c r="G12" s="11">
        <v>1002.3739999999999</v>
      </c>
      <c r="H12" s="11">
        <v>1007.2990000000001</v>
      </c>
      <c r="I12" s="11">
        <v>1026.894</v>
      </c>
      <c r="J12" s="11">
        <v>987.95</v>
      </c>
      <c r="K12" s="11">
        <v>997.05500000000006</v>
      </c>
      <c r="L12" s="11">
        <v>880.38600000000008</v>
      </c>
      <c r="M12" s="11">
        <v>856.44899999999996</v>
      </c>
      <c r="N12" s="11">
        <v>1046.0720000000001</v>
      </c>
      <c r="O12" s="11">
        <v>985.66899999999998</v>
      </c>
      <c r="P12" s="11">
        <v>994.55399999999997</v>
      </c>
      <c r="Q12" s="11">
        <v>996.13</v>
      </c>
      <c r="R12" s="11">
        <v>985.76499999999999</v>
      </c>
      <c r="S12" s="11">
        <v>905.47900000000004</v>
      </c>
      <c r="T12" s="11">
        <v>860.93899999999996</v>
      </c>
      <c r="U12" s="11">
        <v>982.10599999999999</v>
      </c>
      <c r="V12" s="11">
        <v>947.09199999999998</v>
      </c>
      <c r="W12" s="11">
        <v>985.60199999999998</v>
      </c>
      <c r="X12" s="11">
        <v>997.61099999999999</v>
      </c>
      <c r="Y12" s="11">
        <v>964.37599999999998</v>
      </c>
      <c r="Z12" s="11">
        <v>928.64800000000002</v>
      </c>
      <c r="AA12" s="11">
        <v>959.14099999999996</v>
      </c>
      <c r="AB12" s="11">
        <v>1100.125</v>
      </c>
      <c r="AC12" s="11">
        <v>1042.08</v>
      </c>
      <c r="AD12" s="11">
        <v>1006.2489999999999</v>
      </c>
      <c r="AE12" s="11">
        <v>1028.692</v>
      </c>
      <c r="AF12" s="11"/>
      <c r="AG12" s="12"/>
    </row>
    <row r="13" spans="1:38">
      <c r="A13" s="4">
        <f t="shared" si="1"/>
        <v>8</v>
      </c>
      <c r="B13" s="8">
        <v>1067.0709999999999</v>
      </c>
      <c r="C13" s="8">
        <v>1060.1669999999999</v>
      </c>
      <c r="D13" s="8">
        <v>1057.57</v>
      </c>
      <c r="E13" s="8">
        <v>950.26800000000003</v>
      </c>
      <c r="F13" s="11">
        <v>905.76700000000005</v>
      </c>
      <c r="G13" s="11">
        <v>1062.2559999999999</v>
      </c>
      <c r="H13" s="11">
        <v>1063.8879999999999</v>
      </c>
      <c r="I13" s="11">
        <v>1114.347</v>
      </c>
      <c r="J13" s="11">
        <v>1072.328</v>
      </c>
      <c r="K13" s="11">
        <v>1070.2</v>
      </c>
      <c r="L13" s="11">
        <v>926.45899999999995</v>
      </c>
      <c r="M13" s="11">
        <v>917.67499999999995</v>
      </c>
      <c r="N13" s="11">
        <v>1107.8970000000002</v>
      </c>
      <c r="O13" s="11">
        <v>1047.5999999999999</v>
      </c>
      <c r="P13" s="11">
        <v>1067.452</v>
      </c>
      <c r="Q13" s="11">
        <v>1080.2629999999999</v>
      </c>
      <c r="R13" s="11">
        <v>1090.98</v>
      </c>
      <c r="S13" s="11">
        <v>954.63</v>
      </c>
      <c r="T13" s="11">
        <v>920.524</v>
      </c>
      <c r="U13" s="11">
        <v>1030.1779999999999</v>
      </c>
      <c r="V13" s="11">
        <v>1017.032</v>
      </c>
      <c r="W13" s="11">
        <v>1058.1120000000001</v>
      </c>
      <c r="X13" s="11">
        <v>1083.1599999999999</v>
      </c>
      <c r="Y13" s="11">
        <v>1060.991</v>
      </c>
      <c r="Z13" s="11">
        <v>1008.939</v>
      </c>
      <c r="AA13" s="11">
        <v>1043.3040000000001</v>
      </c>
      <c r="AB13" s="11">
        <v>1197.9789999999998</v>
      </c>
      <c r="AC13" s="11">
        <v>1127.7</v>
      </c>
      <c r="AD13" s="11">
        <v>1079.3340000000001</v>
      </c>
      <c r="AE13" s="11">
        <v>1125.7759999999998</v>
      </c>
      <c r="AF13" s="11"/>
      <c r="AG13" s="11"/>
    </row>
    <row r="14" spans="1:38">
      <c r="A14" s="4">
        <f t="shared" si="1"/>
        <v>9</v>
      </c>
      <c r="B14" s="8">
        <v>1073.0709999999999</v>
      </c>
      <c r="C14" s="8">
        <v>1091.01</v>
      </c>
      <c r="D14" s="8">
        <v>1108.2659999999998</v>
      </c>
      <c r="E14" s="8">
        <v>1016.0119999999999</v>
      </c>
      <c r="F14" s="11">
        <v>960.38800000000003</v>
      </c>
      <c r="G14" s="11">
        <v>1075.383</v>
      </c>
      <c r="H14" s="11">
        <v>1080.0640000000001</v>
      </c>
      <c r="I14" s="11">
        <v>1160.4860000000001</v>
      </c>
      <c r="J14" s="11">
        <v>1125.999</v>
      </c>
      <c r="K14" s="11">
        <v>1084.575</v>
      </c>
      <c r="L14" s="11">
        <v>1006.338</v>
      </c>
      <c r="M14" s="11">
        <v>990.14100000000008</v>
      </c>
      <c r="N14" s="11">
        <v>1184.3999999999999</v>
      </c>
      <c r="O14" s="11">
        <v>1088.249</v>
      </c>
      <c r="P14" s="11">
        <v>1102.0529999999999</v>
      </c>
      <c r="Q14" s="11">
        <v>1142.9689999999998</v>
      </c>
      <c r="R14" s="11">
        <v>1158.2439999999999</v>
      </c>
      <c r="S14" s="11">
        <v>1010.8940000000001</v>
      </c>
      <c r="T14" s="11">
        <v>1001.1260000000001</v>
      </c>
      <c r="U14" s="11">
        <v>1065.1130000000001</v>
      </c>
      <c r="V14" s="11">
        <v>1048.558</v>
      </c>
      <c r="W14" s="11">
        <v>1086.6400000000001</v>
      </c>
      <c r="X14" s="11">
        <v>1140.5029999999999</v>
      </c>
      <c r="Y14" s="11">
        <v>1111.4509999999998</v>
      </c>
      <c r="Z14" s="11">
        <v>1083.635</v>
      </c>
      <c r="AA14" s="11">
        <v>1136.768</v>
      </c>
      <c r="AB14" s="11">
        <v>1253.808</v>
      </c>
      <c r="AC14" s="11">
        <v>1161.7939999999999</v>
      </c>
      <c r="AD14" s="11">
        <v>1130.2080000000001</v>
      </c>
      <c r="AE14" s="11">
        <v>1172.374</v>
      </c>
      <c r="AF14" s="11"/>
      <c r="AG14" s="11"/>
    </row>
    <row r="15" spans="1:38">
      <c r="A15" s="4">
        <f t="shared" si="1"/>
        <v>10</v>
      </c>
      <c r="B15" s="8">
        <v>1066.875</v>
      </c>
      <c r="C15" s="8">
        <v>1122.175</v>
      </c>
      <c r="D15" s="8">
        <v>1146.077</v>
      </c>
      <c r="E15" s="8">
        <v>1056.433</v>
      </c>
      <c r="F15" s="11">
        <v>1009.851</v>
      </c>
      <c r="G15" s="11">
        <v>1089.8209999999999</v>
      </c>
      <c r="H15" s="11">
        <v>1093.5990000000002</v>
      </c>
      <c r="I15" s="11">
        <v>1188.191</v>
      </c>
      <c r="J15" s="11">
        <v>1157.365</v>
      </c>
      <c r="K15" s="11">
        <v>1104.0629999999999</v>
      </c>
      <c r="L15" s="11">
        <v>1033.8599999999999</v>
      </c>
      <c r="M15" s="11">
        <v>1035.643</v>
      </c>
      <c r="N15" s="11">
        <v>1218.326</v>
      </c>
      <c r="O15" s="11">
        <v>1115.9679999999998</v>
      </c>
      <c r="P15" s="11">
        <v>1138.498</v>
      </c>
      <c r="Q15" s="11">
        <v>1177.425</v>
      </c>
      <c r="R15" s="11">
        <v>1193.7750000000001</v>
      </c>
      <c r="S15" s="11">
        <v>1032.5839999999998</v>
      </c>
      <c r="T15" s="11">
        <v>1051.819</v>
      </c>
      <c r="U15" s="11">
        <v>1077.4970000000001</v>
      </c>
      <c r="V15" s="11">
        <v>1057.7910000000002</v>
      </c>
      <c r="W15" s="11">
        <v>1096.3050000000001</v>
      </c>
      <c r="X15" s="11">
        <v>1154.345</v>
      </c>
      <c r="Y15" s="11">
        <v>1131.492</v>
      </c>
      <c r="Z15" s="11">
        <v>1143.6400000000001</v>
      </c>
      <c r="AA15" s="11">
        <v>1213.5909999999999</v>
      </c>
      <c r="AB15" s="11">
        <v>1294.9360000000001</v>
      </c>
      <c r="AC15" s="11">
        <v>1175.8589999999999</v>
      </c>
      <c r="AD15" s="11">
        <v>1157.8120000000001</v>
      </c>
      <c r="AE15" s="11">
        <v>1192.5929999999998</v>
      </c>
      <c r="AF15" s="11"/>
      <c r="AG15" s="11"/>
    </row>
    <row r="16" spans="1:38">
      <c r="A16" s="4">
        <f t="shared" si="1"/>
        <v>11</v>
      </c>
      <c r="B16" s="8">
        <v>1065.2370000000001</v>
      </c>
      <c r="C16" s="8">
        <v>1127.547</v>
      </c>
      <c r="D16" s="8">
        <v>1172.4640000000002</v>
      </c>
      <c r="E16" s="8">
        <v>1064.7040000000002</v>
      </c>
      <c r="F16" s="11">
        <v>1007.831</v>
      </c>
      <c r="G16" s="11">
        <v>1100.0440000000001</v>
      </c>
      <c r="H16" s="11">
        <v>1110.1029999999998</v>
      </c>
      <c r="I16" s="11">
        <v>1202.856</v>
      </c>
      <c r="J16" s="11">
        <v>1180.8</v>
      </c>
      <c r="K16" s="11">
        <v>1117.6389999999999</v>
      </c>
      <c r="L16" s="11">
        <v>1045.414</v>
      </c>
      <c r="M16" s="11">
        <v>1044.2269999999999</v>
      </c>
      <c r="N16" s="11">
        <v>1246.365</v>
      </c>
      <c r="O16" s="11">
        <v>1121.8419999999999</v>
      </c>
      <c r="P16" s="11">
        <v>1147.164</v>
      </c>
      <c r="Q16" s="11">
        <v>1178.54</v>
      </c>
      <c r="R16" s="11">
        <v>1206.672</v>
      </c>
      <c r="S16" s="11">
        <v>1049.26</v>
      </c>
      <c r="T16" s="11">
        <v>1079.039</v>
      </c>
      <c r="U16" s="11">
        <v>1087.5919999999999</v>
      </c>
      <c r="V16" s="11">
        <v>1065.779</v>
      </c>
      <c r="W16" s="11">
        <v>1100.9109999999998</v>
      </c>
      <c r="X16" s="11">
        <v>1166.4279999999999</v>
      </c>
      <c r="Y16" s="11">
        <v>1160.1270000000002</v>
      </c>
      <c r="Z16" s="11">
        <v>1162.3059999999998</v>
      </c>
      <c r="AA16" s="11">
        <v>1256.674</v>
      </c>
      <c r="AB16" s="11">
        <v>1319.884</v>
      </c>
      <c r="AC16" s="11">
        <v>1193.605</v>
      </c>
      <c r="AD16" s="11">
        <v>1195.0930000000001</v>
      </c>
      <c r="AE16" s="11">
        <v>1195.527</v>
      </c>
      <c r="AF16" s="11"/>
      <c r="AG16" s="11"/>
    </row>
    <row r="17" spans="1:33">
      <c r="A17" s="4">
        <f t="shared" si="1"/>
        <v>12</v>
      </c>
      <c r="B17" s="8">
        <v>1066.943</v>
      </c>
      <c r="C17" s="8">
        <v>1116.5160000000001</v>
      </c>
      <c r="D17" s="8">
        <v>1176.692</v>
      </c>
      <c r="E17" s="8">
        <v>1048.287</v>
      </c>
      <c r="F17" s="11">
        <v>1024.8009999999999</v>
      </c>
      <c r="G17" s="11">
        <v>1117.848</v>
      </c>
      <c r="H17" s="11">
        <v>1116.2619999999999</v>
      </c>
      <c r="I17" s="11">
        <v>1198.4110000000001</v>
      </c>
      <c r="J17" s="11">
        <v>1195.8309999999999</v>
      </c>
      <c r="K17" s="11">
        <v>1133.2030000000002</v>
      </c>
      <c r="L17" s="11">
        <v>1059.2629999999999</v>
      </c>
      <c r="M17" s="11">
        <v>1066.395</v>
      </c>
      <c r="N17" s="11">
        <v>1245.6770000000001</v>
      </c>
      <c r="O17" s="11">
        <v>1154.461</v>
      </c>
      <c r="P17" s="11">
        <v>1175.0479999999998</v>
      </c>
      <c r="Q17" s="11">
        <v>1172.376</v>
      </c>
      <c r="R17" s="11">
        <v>1231.212</v>
      </c>
      <c r="S17" s="11">
        <v>1042.3489999999999</v>
      </c>
      <c r="T17" s="11">
        <v>1097.0029999999999</v>
      </c>
      <c r="U17" s="11">
        <v>1077.4480000000001</v>
      </c>
      <c r="V17" s="11">
        <v>1056.5160000000001</v>
      </c>
      <c r="W17" s="11">
        <v>1097.9359999999999</v>
      </c>
      <c r="X17" s="11">
        <v>1158.9390000000001</v>
      </c>
      <c r="Y17" s="11">
        <v>1170.348</v>
      </c>
      <c r="Z17" s="11">
        <v>1182.83</v>
      </c>
      <c r="AA17" s="11">
        <v>1299.6310000000001</v>
      </c>
      <c r="AB17" s="11">
        <v>1326.27</v>
      </c>
      <c r="AC17" s="11">
        <v>1226.395</v>
      </c>
      <c r="AD17" s="11">
        <v>1216.4379999999999</v>
      </c>
      <c r="AE17" s="11">
        <v>1201.098</v>
      </c>
      <c r="AF17" s="11"/>
      <c r="AG17" s="11"/>
    </row>
    <row r="18" spans="1:33">
      <c r="A18" s="4">
        <f t="shared" si="1"/>
        <v>13</v>
      </c>
      <c r="B18" s="8">
        <v>1077.2059999999999</v>
      </c>
      <c r="C18" s="8">
        <v>1092.578</v>
      </c>
      <c r="D18" s="8">
        <v>1173.021</v>
      </c>
      <c r="E18" s="8">
        <v>1019.8280000000001</v>
      </c>
      <c r="F18" s="11">
        <v>1011.024</v>
      </c>
      <c r="G18" s="11">
        <v>1104.8209999999999</v>
      </c>
      <c r="H18" s="11">
        <v>1122.32</v>
      </c>
      <c r="I18" s="11">
        <v>1189.3729999999998</v>
      </c>
      <c r="J18" s="11">
        <v>1187.9849999999999</v>
      </c>
      <c r="K18" s="11">
        <v>1126.6879999999999</v>
      </c>
      <c r="L18" s="11">
        <v>1061.415</v>
      </c>
      <c r="M18" s="11">
        <v>1082.048</v>
      </c>
      <c r="N18" s="11">
        <v>1245.788</v>
      </c>
      <c r="O18" s="11">
        <v>1150.635</v>
      </c>
      <c r="P18" s="11">
        <v>1192.172</v>
      </c>
      <c r="Q18" s="11">
        <v>1169.1799999999998</v>
      </c>
      <c r="R18" s="11">
        <v>1198.9669999999999</v>
      </c>
      <c r="S18" s="11">
        <v>1041.163</v>
      </c>
      <c r="T18" s="11">
        <v>1095.0819999999999</v>
      </c>
      <c r="U18" s="11">
        <v>1056.4209999999998</v>
      </c>
      <c r="V18" s="11">
        <v>1053.2079999999999</v>
      </c>
      <c r="W18" s="11">
        <v>1099.434</v>
      </c>
      <c r="X18" s="11">
        <v>1149.4580000000001</v>
      </c>
      <c r="Y18" s="11">
        <v>1171.1850000000002</v>
      </c>
      <c r="Z18" s="11">
        <v>1212.444</v>
      </c>
      <c r="AA18" s="11">
        <v>1316.1190000000001</v>
      </c>
      <c r="AB18" s="11">
        <v>1336.8880000000001</v>
      </c>
      <c r="AC18" s="11">
        <v>1213.3989999999999</v>
      </c>
      <c r="AD18" s="11">
        <v>1228.847</v>
      </c>
      <c r="AE18" s="11">
        <v>1208.7259999999999</v>
      </c>
      <c r="AF18" s="11"/>
      <c r="AG18" s="11"/>
    </row>
    <row r="19" spans="1:33">
      <c r="A19" s="4">
        <f t="shared" si="1"/>
        <v>14</v>
      </c>
      <c r="B19" s="8">
        <v>1078.3440000000001</v>
      </c>
      <c r="C19" s="8">
        <v>1092.2069999999999</v>
      </c>
      <c r="D19" s="8">
        <v>1152.816</v>
      </c>
      <c r="E19" s="8">
        <v>1004.2639999999999</v>
      </c>
      <c r="F19" s="11">
        <v>1013.5499999999998</v>
      </c>
      <c r="G19" s="11">
        <v>1105.8510000000001</v>
      </c>
      <c r="H19" s="11">
        <v>1143.8519999999999</v>
      </c>
      <c r="I19" s="11">
        <v>1181.307</v>
      </c>
      <c r="J19" s="11">
        <v>1191.173</v>
      </c>
      <c r="K19" s="11">
        <v>1116.874</v>
      </c>
      <c r="L19" s="11">
        <v>1049.972</v>
      </c>
      <c r="M19" s="11">
        <v>1052.4079999999999</v>
      </c>
      <c r="N19" s="11">
        <v>1244.702</v>
      </c>
      <c r="O19" s="11">
        <v>1161.8339999999998</v>
      </c>
      <c r="P19" s="11">
        <v>1202.5149999999999</v>
      </c>
      <c r="Q19" s="11">
        <v>1173.568</v>
      </c>
      <c r="R19" s="11">
        <v>1199.71</v>
      </c>
      <c r="S19" s="11">
        <v>1034.682</v>
      </c>
      <c r="T19" s="11">
        <v>1069.796</v>
      </c>
      <c r="U19" s="11">
        <v>1051.229</v>
      </c>
      <c r="V19" s="11">
        <v>1029.876</v>
      </c>
      <c r="W19" s="11">
        <v>1094.5810000000001</v>
      </c>
      <c r="X19" s="11">
        <v>1138.875</v>
      </c>
      <c r="Y19" s="11">
        <v>1185.652</v>
      </c>
      <c r="Z19" s="11">
        <v>1228.2950000000001</v>
      </c>
      <c r="AA19" s="11">
        <v>1320.145</v>
      </c>
      <c r="AB19" s="11">
        <v>1334.961</v>
      </c>
      <c r="AC19" s="11">
        <v>1226.107</v>
      </c>
      <c r="AD19" s="11">
        <v>1244.5029999999999</v>
      </c>
      <c r="AE19" s="11">
        <v>1216.8240000000001</v>
      </c>
      <c r="AF19" s="11"/>
      <c r="AG19" s="11"/>
    </row>
    <row r="20" spans="1:33">
      <c r="A20" s="4">
        <f t="shared" si="1"/>
        <v>15</v>
      </c>
      <c r="B20" s="8">
        <v>1076.845</v>
      </c>
      <c r="C20" s="8">
        <v>1090.769</v>
      </c>
      <c r="D20" s="8">
        <v>1126.8820000000001</v>
      </c>
      <c r="E20" s="8">
        <v>990.81700000000001</v>
      </c>
      <c r="F20" s="11">
        <v>1018.096</v>
      </c>
      <c r="G20" s="11">
        <v>1110.934</v>
      </c>
      <c r="H20" s="11">
        <v>1158.6200000000001</v>
      </c>
      <c r="I20" s="11">
        <v>1176.8399999999999</v>
      </c>
      <c r="J20" s="11">
        <v>1180.1310000000001</v>
      </c>
      <c r="K20" s="11">
        <v>1115.7320000000002</v>
      </c>
      <c r="L20" s="11">
        <v>1067.431</v>
      </c>
      <c r="M20" s="11">
        <v>1067.82</v>
      </c>
      <c r="N20" s="11">
        <v>1235.6849999999999</v>
      </c>
      <c r="O20" s="11">
        <v>1163.5349999999999</v>
      </c>
      <c r="P20" s="11">
        <v>1193.806</v>
      </c>
      <c r="Q20" s="11">
        <v>1179.7410000000002</v>
      </c>
      <c r="R20" s="11">
        <v>1188.835</v>
      </c>
      <c r="S20" s="11">
        <v>1036.4290000000001</v>
      </c>
      <c r="T20" s="11">
        <v>1064.8789999999999</v>
      </c>
      <c r="U20" s="11">
        <v>1066.6680000000001</v>
      </c>
      <c r="V20" s="11">
        <v>1047.2850000000001</v>
      </c>
      <c r="W20" s="11">
        <v>1083.49</v>
      </c>
      <c r="X20" s="11">
        <v>1141.797</v>
      </c>
      <c r="Y20" s="11">
        <v>1190.5409999999999</v>
      </c>
      <c r="Z20" s="11">
        <v>1251.6089999999999</v>
      </c>
      <c r="AA20" s="11">
        <v>1328.394</v>
      </c>
      <c r="AB20" s="11">
        <v>1330.8969999999999</v>
      </c>
      <c r="AC20" s="11">
        <v>1221.3690000000001</v>
      </c>
      <c r="AD20" s="11">
        <v>1254.0239999999999</v>
      </c>
      <c r="AE20" s="11">
        <v>1237.771</v>
      </c>
      <c r="AF20" s="11"/>
      <c r="AG20" s="11"/>
    </row>
    <row r="21" spans="1:33">
      <c r="A21" s="4">
        <f t="shared" si="1"/>
        <v>16</v>
      </c>
      <c r="B21" s="8">
        <v>1085.0819999999999</v>
      </c>
      <c r="C21" s="8">
        <v>1092.6849999999999</v>
      </c>
      <c r="D21" s="8">
        <v>1120.239</v>
      </c>
      <c r="E21" s="8">
        <v>999.66600000000005</v>
      </c>
      <c r="F21" s="11">
        <v>1016.8620000000001</v>
      </c>
      <c r="G21" s="11">
        <v>1119.2440000000001</v>
      </c>
      <c r="H21" s="11">
        <v>1163.529</v>
      </c>
      <c r="I21" s="11">
        <v>1180.097</v>
      </c>
      <c r="J21" s="11">
        <v>1169.3430000000001</v>
      </c>
      <c r="K21" s="11">
        <v>1102.4579999999999</v>
      </c>
      <c r="L21" s="11">
        <v>1074.4390000000001</v>
      </c>
      <c r="M21" s="11">
        <v>1091.6029999999998</v>
      </c>
      <c r="N21" s="11">
        <v>1263.2530000000002</v>
      </c>
      <c r="O21" s="11">
        <v>1173.2340000000002</v>
      </c>
      <c r="P21" s="11">
        <v>1210.6220000000001</v>
      </c>
      <c r="Q21" s="11">
        <v>1174.7450000000001</v>
      </c>
      <c r="R21" s="11">
        <v>1190.624</v>
      </c>
      <c r="S21" s="11">
        <v>1031.1780000000001</v>
      </c>
      <c r="T21" s="11">
        <v>1052.7179999999998</v>
      </c>
      <c r="U21" s="11">
        <v>1064.479</v>
      </c>
      <c r="V21" s="11">
        <v>1066.357</v>
      </c>
      <c r="W21" s="11">
        <v>1086.8910000000001</v>
      </c>
      <c r="X21" s="11">
        <v>1142.2559999999999</v>
      </c>
      <c r="Y21" s="11">
        <v>1203.674</v>
      </c>
      <c r="Z21" s="11">
        <v>1279.135</v>
      </c>
      <c r="AA21" s="11">
        <v>1346.4090000000001</v>
      </c>
      <c r="AB21" s="11">
        <v>1322.221</v>
      </c>
      <c r="AC21" s="11">
        <v>1232.511</v>
      </c>
      <c r="AD21" s="11">
        <v>1255.144</v>
      </c>
      <c r="AE21" s="11">
        <v>1244.114</v>
      </c>
      <c r="AF21" s="11"/>
      <c r="AG21" s="11"/>
    </row>
    <row r="22" spans="1:33">
      <c r="A22" s="4">
        <f t="shared" si="1"/>
        <v>17</v>
      </c>
      <c r="B22" s="8">
        <v>1113.6949999999999</v>
      </c>
      <c r="C22" s="8">
        <v>1121.7619999999999</v>
      </c>
      <c r="D22" s="8">
        <v>1124.2800000000002</v>
      </c>
      <c r="E22" s="8">
        <v>1018.4059999999999</v>
      </c>
      <c r="F22" s="11">
        <v>1047.335</v>
      </c>
      <c r="G22" s="11">
        <v>1131.7530000000002</v>
      </c>
      <c r="H22" s="11">
        <v>1190.808</v>
      </c>
      <c r="I22" s="11">
        <v>1199.0319999999999</v>
      </c>
      <c r="J22" s="11">
        <v>1190.9170000000001</v>
      </c>
      <c r="K22" s="11">
        <v>1121.0540000000001</v>
      </c>
      <c r="L22" s="11">
        <v>1092.6849999999999</v>
      </c>
      <c r="M22" s="11">
        <v>1137.011</v>
      </c>
      <c r="N22" s="11">
        <v>1269.634</v>
      </c>
      <c r="O22" s="11">
        <v>1196.77</v>
      </c>
      <c r="P22" s="11">
        <v>1237.1379999999999</v>
      </c>
      <c r="Q22" s="11">
        <v>1200.6079999999999</v>
      </c>
      <c r="R22" s="11">
        <v>1209.5800000000002</v>
      </c>
      <c r="S22" s="11">
        <v>1035.3020000000001</v>
      </c>
      <c r="T22" s="11">
        <v>1077.29</v>
      </c>
      <c r="U22" s="11">
        <v>1091.364</v>
      </c>
      <c r="V22" s="11">
        <v>1099.701</v>
      </c>
      <c r="W22" s="11">
        <v>1106.864</v>
      </c>
      <c r="X22" s="11">
        <v>1159.193</v>
      </c>
      <c r="Y22" s="11">
        <v>1234.624</v>
      </c>
      <c r="Z22" s="11">
        <v>1311.922</v>
      </c>
      <c r="AA22" s="11">
        <v>1377.223</v>
      </c>
      <c r="AB22" s="11">
        <v>1330.2850000000001</v>
      </c>
      <c r="AC22" s="11">
        <v>1268.7589999999998</v>
      </c>
      <c r="AD22" s="11">
        <v>1274.154</v>
      </c>
      <c r="AE22" s="11">
        <v>1261.1479999999999</v>
      </c>
      <c r="AF22" s="11"/>
      <c r="AG22" s="11"/>
    </row>
    <row r="23" spans="1:33">
      <c r="A23" s="4">
        <f t="shared" si="1"/>
        <v>18</v>
      </c>
      <c r="B23" s="8">
        <v>1137.8389999999999</v>
      </c>
      <c r="C23" s="8">
        <v>1143.6019999999999</v>
      </c>
      <c r="D23" s="8">
        <v>1136.0749999999998</v>
      </c>
      <c r="E23" s="8">
        <v>1048.9550000000002</v>
      </c>
      <c r="F23" s="11">
        <v>1102.884</v>
      </c>
      <c r="G23" s="11">
        <v>1172.598</v>
      </c>
      <c r="H23" s="11">
        <v>1207.422</v>
      </c>
      <c r="I23" s="11">
        <v>1206.1379999999999</v>
      </c>
      <c r="J23" s="11">
        <v>1199.7859999999998</v>
      </c>
      <c r="K23" s="11">
        <v>1142.443</v>
      </c>
      <c r="L23" s="11">
        <v>1111.5720000000001</v>
      </c>
      <c r="M23" s="11">
        <v>1180.011</v>
      </c>
      <c r="N23" s="11">
        <v>1302.345</v>
      </c>
      <c r="O23" s="11">
        <v>1223.1100000000001</v>
      </c>
      <c r="P23" s="11">
        <v>1248.0910000000001</v>
      </c>
      <c r="Q23" s="11">
        <v>1213.941</v>
      </c>
      <c r="R23" s="11">
        <v>1223.682</v>
      </c>
      <c r="S23" s="11">
        <v>1067.42</v>
      </c>
      <c r="T23" s="11">
        <v>1099.95</v>
      </c>
      <c r="U23" s="11">
        <v>1146.241</v>
      </c>
      <c r="V23" s="11">
        <v>1131.575</v>
      </c>
      <c r="W23" s="11">
        <v>1143.2049999999999</v>
      </c>
      <c r="X23" s="11">
        <v>1187.1379999999999</v>
      </c>
      <c r="Y23" s="11">
        <v>1258.0529999999999</v>
      </c>
      <c r="Z23" s="11">
        <v>1347.287</v>
      </c>
      <c r="AA23" s="11">
        <v>1417.2369999999999</v>
      </c>
      <c r="AB23" s="11">
        <v>1380.82</v>
      </c>
      <c r="AC23" s="11">
        <v>1293.2909999999999</v>
      </c>
      <c r="AD23" s="11">
        <v>1299.5809999999999</v>
      </c>
      <c r="AE23" s="11">
        <v>1289.327</v>
      </c>
      <c r="AF23" s="11"/>
      <c r="AG23" s="11"/>
    </row>
    <row r="24" spans="1:33">
      <c r="A24" s="4">
        <f t="shared" si="1"/>
        <v>19</v>
      </c>
      <c r="B24" s="8">
        <v>1140.3420000000001</v>
      </c>
      <c r="C24" s="8">
        <v>1137.087</v>
      </c>
      <c r="D24" s="8">
        <v>1121.9859999999999</v>
      </c>
      <c r="E24" s="8">
        <v>1067.6420000000001</v>
      </c>
      <c r="F24" s="11">
        <v>1131.9959999999999</v>
      </c>
      <c r="G24" s="11">
        <v>1176.5140000000001</v>
      </c>
      <c r="H24" s="11">
        <v>1205.0029999999999</v>
      </c>
      <c r="I24" s="11">
        <v>1198.2850000000001</v>
      </c>
      <c r="J24" s="11">
        <v>1180.6790000000001</v>
      </c>
      <c r="K24" s="11">
        <v>1133.7940000000001</v>
      </c>
      <c r="L24" s="11">
        <v>1106.6569999999999</v>
      </c>
      <c r="M24" s="11">
        <v>1182.367</v>
      </c>
      <c r="N24" s="11">
        <v>1295.9880000000001</v>
      </c>
      <c r="O24" s="11">
        <v>1226.8720000000001</v>
      </c>
      <c r="P24" s="11">
        <v>1238.32</v>
      </c>
      <c r="Q24" s="11">
        <v>1201.3130000000001</v>
      </c>
      <c r="R24" s="11">
        <v>1217.3309999999999</v>
      </c>
      <c r="S24" s="11">
        <v>1074.8130000000001</v>
      </c>
      <c r="T24" s="11">
        <v>1116.3470000000002</v>
      </c>
      <c r="U24" s="11">
        <v>1160.585</v>
      </c>
      <c r="V24" s="11">
        <v>1141.54</v>
      </c>
      <c r="W24" s="11">
        <v>1155.8630000000001</v>
      </c>
      <c r="X24" s="11">
        <v>1194.7950000000001</v>
      </c>
      <c r="Y24" s="11">
        <v>1246.194</v>
      </c>
      <c r="Z24" s="11">
        <v>1349.0170000000001</v>
      </c>
      <c r="AA24" s="11">
        <v>1411.4849999999999</v>
      </c>
      <c r="AB24" s="11">
        <v>1366.62</v>
      </c>
      <c r="AC24" s="11">
        <v>1299.5260000000001</v>
      </c>
      <c r="AD24" s="11">
        <v>1293.9970000000001</v>
      </c>
      <c r="AE24" s="11">
        <v>1303.018</v>
      </c>
      <c r="AF24" s="11"/>
      <c r="AG24" s="11"/>
    </row>
    <row r="25" spans="1:33">
      <c r="A25" s="4">
        <f t="shared" si="1"/>
        <v>20</v>
      </c>
      <c r="B25" s="8">
        <v>1125.443</v>
      </c>
      <c r="C25" s="8">
        <v>1122.7839999999999</v>
      </c>
      <c r="D25" s="8">
        <v>1104.673</v>
      </c>
      <c r="E25" s="8">
        <v>1082.0069999999998</v>
      </c>
      <c r="F25" s="11">
        <v>1120.2660000000001</v>
      </c>
      <c r="G25" s="11">
        <v>1153.7740000000001</v>
      </c>
      <c r="H25" s="11">
        <v>1187.646</v>
      </c>
      <c r="I25" s="11">
        <v>1181.0060000000001</v>
      </c>
      <c r="J25" s="11">
        <v>1149.837</v>
      </c>
      <c r="K25" s="11">
        <v>1106.252</v>
      </c>
      <c r="L25" s="11">
        <v>1094.049</v>
      </c>
      <c r="M25" s="11">
        <v>1158.5440000000001</v>
      </c>
      <c r="N25" s="11">
        <v>1240.9389999999999</v>
      </c>
      <c r="O25" s="11">
        <v>1207.76</v>
      </c>
      <c r="P25" s="11">
        <v>1210.491</v>
      </c>
      <c r="Q25" s="11">
        <v>1164.1110000000001</v>
      </c>
      <c r="R25" s="11">
        <v>1197.376</v>
      </c>
      <c r="S25" s="11">
        <v>1047.9760000000001</v>
      </c>
      <c r="T25" s="11">
        <v>1096.03</v>
      </c>
      <c r="U25" s="11">
        <v>1134.308</v>
      </c>
      <c r="V25" s="11">
        <v>1120.223</v>
      </c>
      <c r="W25" s="11">
        <v>1137.288</v>
      </c>
      <c r="X25" s="11">
        <v>1167.8720000000001</v>
      </c>
      <c r="Y25" s="11">
        <v>1211.5899999999999</v>
      </c>
      <c r="Z25" s="11">
        <v>1319.778</v>
      </c>
      <c r="AA25" s="11">
        <v>1378.76</v>
      </c>
      <c r="AB25" s="11">
        <v>1345.7469999999998</v>
      </c>
      <c r="AC25" s="11">
        <v>1265.645</v>
      </c>
      <c r="AD25" s="11">
        <v>1255.2809999999999</v>
      </c>
      <c r="AE25" s="11">
        <v>1267.0650000000001</v>
      </c>
      <c r="AF25" s="11"/>
      <c r="AG25" s="11"/>
    </row>
    <row r="26" spans="1:33">
      <c r="A26" s="4">
        <f t="shared" si="1"/>
        <v>21</v>
      </c>
      <c r="B26" s="8">
        <v>1104.7869999999998</v>
      </c>
      <c r="C26" s="8">
        <v>1116.0620000000001</v>
      </c>
      <c r="D26" s="8">
        <v>1090.605</v>
      </c>
      <c r="E26" s="8">
        <v>1077.8580000000002</v>
      </c>
      <c r="F26" s="11">
        <v>1093.8579999999999</v>
      </c>
      <c r="G26" s="11">
        <v>1142.6030000000001</v>
      </c>
      <c r="H26" s="11">
        <v>1160.5360000000001</v>
      </c>
      <c r="I26" s="11">
        <v>1162.2069999999999</v>
      </c>
      <c r="J26" s="11">
        <v>1131.4559999999999</v>
      </c>
      <c r="K26" s="11">
        <v>1093.308</v>
      </c>
      <c r="L26" s="11">
        <v>1083.576</v>
      </c>
      <c r="M26" s="11">
        <v>1156.556</v>
      </c>
      <c r="N26" s="11">
        <v>1215.1559999999999</v>
      </c>
      <c r="O26" s="11">
        <v>1165.01</v>
      </c>
      <c r="P26" s="11">
        <v>1183.4100000000001</v>
      </c>
      <c r="Q26" s="11">
        <v>1147.471</v>
      </c>
      <c r="R26" s="11">
        <v>1153.605</v>
      </c>
      <c r="S26" s="11">
        <v>1051.0539999999999</v>
      </c>
      <c r="T26" s="11">
        <v>1072.7930000000001</v>
      </c>
      <c r="U26" s="11">
        <v>1102.655</v>
      </c>
      <c r="V26" s="11">
        <v>1102.6179999999999</v>
      </c>
      <c r="W26" s="11">
        <v>1120.518</v>
      </c>
      <c r="X26" s="11">
        <v>1152.4590000000001</v>
      </c>
      <c r="Y26" s="11">
        <v>1178.53</v>
      </c>
      <c r="Z26" s="11">
        <v>1285.116</v>
      </c>
      <c r="AA26" s="11">
        <v>1341.6210000000001</v>
      </c>
      <c r="AB26" s="11">
        <v>1290.82</v>
      </c>
      <c r="AC26" s="11">
        <v>1224.4060000000002</v>
      </c>
      <c r="AD26" s="11">
        <v>1238.9010000000001</v>
      </c>
      <c r="AE26" s="11">
        <v>1231.71</v>
      </c>
      <c r="AF26" s="11"/>
      <c r="AG26" s="11"/>
    </row>
    <row r="27" spans="1:33">
      <c r="A27" s="4">
        <f t="shared" si="1"/>
        <v>22</v>
      </c>
      <c r="B27" s="8">
        <v>1037.6079999999999</v>
      </c>
      <c r="C27" s="8">
        <v>1082.991</v>
      </c>
      <c r="D27" s="8">
        <v>1041.2529999999999</v>
      </c>
      <c r="E27" s="8">
        <v>1007.577</v>
      </c>
      <c r="F27" s="11">
        <v>1032.3410000000001</v>
      </c>
      <c r="G27" s="11">
        <v>1098.9069999999999</v>
      </c>
      <c r="H27" s="11">
        <v>1126.6960000000001</v>
      </c>
      <c r="I27" s="11">
        <v>1114.5720000000001</v>
      </c>
      <c r="J27" s="11">
        <v>1096.2329999999999</v>
      </c>
      <c r="K27" s="11">
        <v>1055.75</v>
      </c>
      <c r="L27" s="11">
        <v>1048.434</v>
      </c>
      <c r="M27" s="11">
        <v>1103.597</v>
      </c>
      <c r="N27" s="11">
        <v>1141.7930000000001</v>
      </c>
      <c r="O27" s="11">
        <v>1118.9390000000001</v>
      </c>
      <c r="P27" s="11">
        <v>1133.508</v>
      </c>
      <c r="Q27" s="11">
        <v>1107.462</v>
      </c>
      <c r="R27" s="11">
        <v>1120.597</v>
      </c>
      <c r="S27" s="11">
        <v>1021.6070000000001</v>
      </c>
      <c r="T27" s="11">
        <v>1028.9960000000001</v>
      </c>
      <c r="U27" s="11">
        <v>1040.9490000000001</v>
      </c>
      <c r="V27" s="11">
        <v>1057.646</v>
      </c>
      <c r="W27" s="11">
        <v>1084.4630000000002</v>
      </c>
      <c r="X27" s="11">
        <v>1114.174</v>
      </c>
      <c r="Y27" s="11">
        <v>1152.97</v>
      </c>
      <c r="Z27" s="11">
        <v>1248.951</v>
      </c>
      <c r="AA27" s="11">
        <v>1301.9270000000001</v>
      </c>
      <c r="AB27" s="11">
        <v>1236.47</v>
      </c>
      <c r="AC27" s="11">
        <v>1171.154</v>
      </c>
      <c r="AD27" s="11">
        <v>1207.1079999999999</v>
      </c>
      <c r="AE27" s="11">
        <v>1198.915</v>
      </c>
      <c r="AF27" s="11"/>
      <c r="AG27" s="11"/>
    </row>
    <row r="28" spans="1:33">
      <c r="A28" s="4">
        <f t="shared" si="1"/>
        <v>23</v>
      </c>
      <c r="B28" s="8">
        <v>932.80400000000009</v>
      </c>
      <c r="C28" s="8">
        <v>995.98099999999999</v>
      </c>
      <c r="D28" s="8">
        <v>973.92700000000002</v>
      </c>
      <c r="E28" s="8">
        <v>947.65200000000004</v>
      </c>
      <c r="F28" s="11">
        <v>958.35399999999993</v>
      </c>
      <c r="G28" s="11">
        <v>1004.667</v>
      </c>
      <c r="H28" s="11">
        <v>1046.1300000000001</v>
      </c>
      <c r="I28" s="11">
        <v>1022.376</v>
      </c>
      <c r="J28" s="11">
        <v>1022.51</v>
      </c>
      <c r="K28" s="11">
        <v>984.60900000000004</v>
      </c>
      <c r="L28" s="11">
        <v>973.93799999999999</v>
      </c>
      <c r="M28" s="11">
        <v>1009.706</v>
      </c>
      <c r="N28" s="11">
        <v>1040.2410000000002</v>
      </c>
      <c r="O28" s="11">
        <v>1026.08</v>
      </c>
      <c r="P28" s="11">
        <v>1053.33</v>
      </c>
      <c r="Q28" s="11">
        <v>1033.82</v>
      </c>
      <c r="R28" s="11">
        <v>1052.2380000000001</v>
      </c>
      <c r="S28" s="11">
        <v>959.55799999999999</v>
      </c>
      <c r="T28" s="11">
        <v>950.25800000000004</v>
      </c>
      <c r="U28" s="11">
        <v>957.649</v>
      </c>
      <c r="V28" s="11">
        <v>966.95899999999995</v>
      </c>
      <c r="W28" s="11">
        <v>1009.2920000000001</v>
      </c>
      <c r="X28" s="11">
        <v>1012.921</v>
      </c>
      <c r="Y28" s="11">
        <v>1067.7839999999999</v>
      </c>
      <c r="Z28" s="11">
        <v>1189.028</v>
      </c>
      <c r="AA28" s="11">
        <v>1183.4080000000001</v>
      </c>
      <c r="AB28" s="11">
        <v>1126.44</v>
      </c>
      <c r="AC28" s="11">
        <v>1070.2639999999999</v>
      </c>
      <c r="AD28" s="11">
        <v>1113.1849999999999</v>
      </c>
      <c r="AE28" s="11">
        <v>1094.797</v>
      </c>
      <c r="AF28" s="11"/>
      <c r="AG28" s="11"/>
    </row>
    <row r="29" spans="1:33">
      <c r="A29" s="4">
        <f t="shared" si="1"/>
        <v>24</v>
      </c>
      <c r="B29" s="8">
        <v>872.76</v>
      </c>
      <c r="C29" s="8">
        <v>905.56299999999999</v>
      </c>
      <c r="D29" s="8">
        <v>893.22400000000005</v>
      </c>
      <c r="E29" s="8">
        <v>892.42199999999991</v>
      </c>
      <c r="F29" s="11">
        <v>862.29600000000005</v>
      </c>
      <c r="G29" s="11">
        <v>919.55</v>
      </c>
      <c r="H29" s="11">
        <v>961.76</v>
      </c>
      <c r="I29" s="11">
        <v>941.03</v>
      </c>
      <c r="J29" s="11">
        <v>941.53200000000004</v>
      </c>
      <c r="K29" s="11">
        <v>898.50700000000006</v>
      </c>
      <c r="L29" s="11">
        <v>904.26700000000005</v>
      </c>
      <c r="M29" s="11">
        <v>922.91700000000003</v>
      </c>
      <c r="N29" s="11">
        <v>964.01800000000003</v>
      </c>
      <c r="O29" s="11">
        <v>965.09100000000001</v>
      </c>
      <c r="P29" s="11">
        <v>954.40499999999997</v>
      </c>
      <c r="Q29" s="11">
        <v>952.31700000000001</v>
      </c>
      <c r="R29" s="11">
        <v>951.30399999999997</v>
      </c>
      <c r="S29" s="11">
        <v>885.56299999999999</v>
      </c>
      <c r="T29" s="11">
        <v>881.94600000000003</v>
      </c>
      <c r="U29" s="11">
        <v>876.98400000000004</v>
      </c>
      <c r="V29" s="11">
        <v>900.75099999999998</v>
      </c>
      <c r="W29" s="11">
        <v>930.62599999999998</v>
      </c>
      <c r="X29" s="11">
        <v>936.84199999999998</v>
      </c>
      <c r="Y29" s="11">
        <v>995.49099999999999</v>
      </c>
      <c r="Z29" s="11">
        <v>1080.972</v>
      </c>
      <c r="AA29" s="11">
        <v>1095.203</v>
      </c>
      <c r="AB29" s="11">
        <v>1038.5990000000002</v>
      </c>
      <c r="AC29" s="11">
        <v>1003.8150000000001</v>
      </c>
      <c r="AD29" s="11">
        <v>1034.116</v>
      </c>
      <c r="AE29" s="11">
        <v>1010.2950000000001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1140.3420000000001</v>
      </c>
      <c r="C31" s="11">
        <f t="shared" si="2"/>
        <v>1143.6019999999999</v>
      </c>
      <c r="D31" s="11">
        <f t="shared" si="2"/>
        <v>1176.692</v>
      </c>
      <c r="E31" s="11">
        <f t="shared" si="2"/>
        <v>1082.0069999999998</v>
      </c>
      <c r="F31" s="11">
        <f t="shared" si="2"/>
        <v>1131.9959999999999</v>
      </c>
      <c r="G31" s="11">
        <f t="shared" si="2"/>
        <v>1176.5140000000001</v>
      </c>
      <c r="H31" s="11">
        <f t="shared" si="2"/>
        <v>1207.422</v>
      </c>
      <c r="I31" s="11">
        <f t="shared" si="2"/>
        <v>1206.1379999999999</v>
      </c>
      <c r="J31" s="11">
        <f t="shared" si="2"/>
        <v>1199.7859999999998</v>
      </c>
      <c r="K31" s="11">
        <f t="shared" si="2"/>
        <v>1142.443</v>
      </c>
      <c r="L31" s="11">
        <f t="shared" si="2"/>
        <v>1111.5720000000001</v>
      </c>
      <c r="M31" s="11">
        <f t="shared" si="2"/>
        <v>1182.367</v>
      </c>
      <c r="N31" s="11">
        <f t="shared" si="2"/>
        <v>1302.345</v>
      </c>
      <c r="O31" s="11">
        <f t="shared" si="2"/>
        <v>1226.8720000000001</v>
      </c>
      <c r="P31" s="11">
        <f t="shared" si="2"/>
        <v>1248.0910000000001</v>
      </c>
      <c r="Q31" s="11">
        <f t="shared" si="2"/>
        <v>1213.941</v>
      </c>
      <c r="R31" s="11">
        <f t="shared" si="2"/>
        <v>1231.212</v>
      </c>
      <c r="S31" s="11">
        <f t="shared" si="2"/>
        <v>1074.8130000000001</v>
      </c>
      <c r="T31" s="11">
        <f t="shared" si="2"/>
        <v>1116.3470000000002</v>
      </c>
      <c r="U31" s="11">
        <f t="shared" si="2"/>
        <v>1160.585</v>
      </c>
      <c r="V31" s="11">
        <f t="shared" si="2"/>
        <v>1141.54</v>
      </c>
      <c r="W31" s="11">
        <f t="shared" si="2"/>
        <v>1155.8630000000001</v>
      </c>
      <c r="X31" s="11">
        <f t="shared" si="2"/>
        <v>1194.7950000000001</v>
      </c>
      <c r="Y31" s="11">
        <f t="shared" si="2"/>
        <v>1258.0529999999999</v>
      </c>
      <c r="Z31" s="11">
        <f t="shared" si="2"/>
        <v>1349.0170000000001</v>
      </c>
      <c r="AA31" s="11">
        <f t="shared" si="2"/>
        <v>1417.2369999999999</v>
      </c>
      <c r="AB31" s="11">
        <f t="shared" si="2"/>
        <v>1380.82</v>
      </c>
      <c r="AC31" s="11">
        <f t="shared" si="2"/>
        <v>1299.5260000000001</v>
      </c>
      <c r="AD31" s="11">
        <f t="shared" si="2"/>
        <v>1299.5809999999999</v>
      </c>
      <c r="AE31" s="11">
        <f t="shared" si="2"/>
        <v>1303.018</v>
      </c>
      <c r="AF31" s="11"/>
      <c r="AG31" s="11"/>
    </row>
    <row r="32" spans="1:33" s="7" customFormat="1">
      <c r="B32" s="7" t="str">
        <f t="shared" ref="B32:AE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>*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44743</v>
      </c>
    </row>
    <row r="2" spans="1:39">
      <c r="A2" s="9"/>
      <c r="N2" s="1"/>
    </row>
    <row r="3" spans="1:39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9">
      <c r="B4" s="37" t="s">
        <v>24</v>
      </c>
      <c r="C4" s="5"/>
      <c r="D4" s="5"/>
      <c r="E4" s="5"/>
      <c r="F4" s="5"/>
      <c r="G4" s="5"/>
      <c r="H4" s="5"/>
      <c r="K4" s="35"/>
      <c r="N4" s="5"/>
      <c r="Q4" s="5"/>
      <c r="R4" s="35"/>
      <c r="S4" s="35"/>
      <c r="T4" s="35"/>
      <c r="U4" s="36" t="s">
        <v>25</v>
      </c>
      <c r="V4" s="5"/>
      <c r="W4" s="5"/>
      <c r="X4" s="35"/>
      <c r="Y4" s="35"/>
      <c r="Z4" s="5"/>
      <c r="AA4" s="5"/>
      <c r="AB4" s="5"/>
      <c r="AC4" s="5"/>
      <c r="AD4" s="35"/>
      <c r="AH4" s="10"/>
      <c r="AI4" s="15"/>
    </row>
    <row r="5" spans="1:39">
      <c r="A5" s="1" t="s">
        <v>3</v>
      </c>
      <c r="B5" s="41">
        <f>JUN!AE5+1</f>
        <v>44743</v>
      </c>
      <c r="C5" s="41">
        <f>B5+1</f>
        <v>44744</v>
      </c>
      <c r="D5" s="41">
        <f t="shared" ref="D5:AF5" si="0">C5+1</f>
        <v>44745</v>
      </c>
      <c r="E5" s="41">
        <f t="shared" si="0"/>
        <v>44746</v>
      </c>
      <c r="F5" s="41">
        <f t="shared" si="0"/>
        <v>44747</v>
      </c>
      <c r="G5" s="41">
        <f t="shared" si="0"/>
        <v>44748</v>
      </c>
      <c r="H5" s="41">
        <f t="shared" si="0"/>
        <v>44749</v>
      </c>
      <c r="I5" s="41">
        <f t="shared" si="0"/>
        <v>44750</v>
      </c>
      <c r="J5" s="41">
        <f t="shared" si="0"/>
        <v>44751</v>
      </c>
      <c r="K5" s="41">
        <f t="shared" si="0"/>
        <v>44752</v>
      </c>
      <c r="L5" s="41">
        <f t="shared" si="0"/>
        <v>44753</v>
      </c>
      <c r="M5" s="41">
        <f t="shared" si="0"/>
        <v>44754</v>
      </c>
      <c r="N5" s="41">
        <f t="shared" si="0"/>
        <v>44755</v>
      </c>
      <c r="O5" s="41">
        <f t="shared" si="0"/>
        <v>44756</v>
      </c>
      <c r="P5" s="41">
        <f t="shared" si="0"/>
        <v>44757</v>
      </c>
      <c r="Q5" s="41">
        <f t="shared" si="0"/>
        <v>44758</v>
      </c>
      <c r="R5" s="41">
        <f t="shared" si="0"/>
        <v>44759</v>
      </c>
      <c r="S5" s="41">
        <f t="shared" si="0"/>
        <v>44760</v>
      </c>
      <c r="T5" s="41">
        <f t="shared" si="0"/>
        <v>44761</v>
      </c>
      <c r="U5" s="41">
        <f t="shared" si="0"/>
        <v>44762</v>
      </c>
      <c r="V5" s="41">
        <f t="shared" si="0"/>
        <v>44763</v>
      </c>
      <c r="W5" s="41">
        <f t="shared" si="0"/>
        <v>44764</v>
      </c>
      <c r="X5" s="41">
        <f t="shared" si="0"/>
        <v>44765</v>
      </c>
      <c r="Y5" s="41">
        <f t="shared" si="0"/>
        <v>44766</v>
      </c>
      <c r="Z5" s="41">
        <f t="shared" si="0"/>
        <v>44767</v>
      </c>
      <c r="AA5" s="41">
        <f t="shared" si="0"/>
        <v>44768</v>
      </c>
      <c r="AB5" s="41">
        <f t="shared" si="0"/>
        <v>44769</v>
      </c>
      <c r="AC5" s="41">
        <f t="shared" si="0"/>
        <v>44770</v>
      </c>
      <c r="AD5" s="41">
        <f t="shared" si="0"/>
        <v>44771</v>
      </c>
      <c r="AE5" s="41">
        <f t="shared" si="0"/>
        <v>44772</v>
      </c>
      <c r="AF5" s="41">
        <f t="shared" si="0"/>
        <v>44773</v>
      </c>
      <c r="AG5" s="41"/>
      <c r="AH5" s="14" t="s">
        <v>4</v>
      </c>
      <c r="AI5" s="15"/>
    </row>
    <row r="6" spans="1:39">
      <c r="A6" s="4">
        <v>1</v>
      </c>
      <c r="B6" s="8">
        <v>939.178</v>
      </c>
      <c r="C6" s="8">
        <v>1058.7809999999999</v>
      </c>
      <c r="D6" s="8">
        <v>985.202</v>
      </c>
      <c r="E6" s="8">
        <v>955.30200000000002</v>
      </c>
      <c r="F6" s="11">
        <v>939.12599999999998</v>
      </c>
      <c r="G6" s="11">
        <v>959.61500000000001</v>
      </c>
      <c r="H6" s="11">
        <v>927.62200000000007</v>
      </c>
      <c r="I6" s="11">
        <v>930.23</v>
      </c>
      <c r="J6" s="11">
        <v>950.24399999999991</v>
      </c>
      <c r="K6" s="11">
        <v>871.96</v>
      </c>
      <c r="L6" s="11">
        <v>878.29099999999994</v>
      </c>
      <c r="M6" s="11">
        <v>960.67200000000003</v>
      </c>
      <c r="N6" s="11">
        <v>979.70999999999992</v>
      </c>
      <c r="O6" s="11">
        <v>1014.4720000000001</v>
      </c>
      <c r="P6" s="11">
        <v>963.36800000000005</v>
      </c>
      <c r="Q6" s="11">
        <v>925.01900000000001</v>
      </c>
      <c r="R6" s="11">
        <v>974.88000000000011</v>
      </c>
      <c r="S6" s="11">
        <v>1011.167</v>
      </c>
      <c r="T6" s="11">
        <v>1034.999</v>
      </c>
      <c r="U6" s="11">
        <v>1121.0419999999999</v>
      </c>
      <c r="V6" s="11">
        <v>1175.2749999999999</v>
      </c>
      <c r="W6" s="11">
        <v>1113.9949999999999</v>
      </c>
      <c r="X6" s="11">
        <v>1120.1779999999999</v>
      </c>
      <c r="Y6" s="11">
        <v>1105.9289999999999</v>
      </c>
      <c r="Z6" s="11">
        <v>1200.4449999999999</v>
      </c>
      <c r="AA6" s="11">
        <v>1054.8580000000002</v>
      </c>
      <c r="AB6" s="11">
        <v>1020.82</v>
      </c>
      <c r="AC6" s="11">
        <v>1067.2470000000001</v>
      </c>
      <c r="AD6" s="11">
        <v>1115.778</v>
      </c>
      <c r="AE6" s="11">
        <v>1071.7049999999999</v>
      </c>
      <c r="AF6" s="11">
        <v>970.23599999999999</v>
      </c>
      <c r="AG6" s="11"/>
      <c r="AH6" s="13"/>
      <c r="AI6" s="16"/>
    </row>
    <row r="7" spans="1:39">
      <c r="A7" s="4">
        <f t="shared" ref="A7:A29" si="1">A6+1</f>
        <v>2</v>
      </c>
      <c r="B7" s="8">
        <v>892.27099999999996</v>
      </c>
      <c r="C7" s="8">
        <v>1014.1640000000001</v>
      </c>
      <c r="D7" s="8">
        <v>914.77700000000004</v>
      </c>
      <c r="E7" s="8">
        <v>887.58699999999999</v>
      </c>
      <c r="F7" s="11">
        <v>877.41899999999998</v>
      </c>
      <c r="G7" s="11">
        <v>902.09</v>
      </c>
      <c r="H7" s="11">
        <v>879.25900000000001</v>
      </c>
      <c r="I7" s="11">
        <v>877.26599999999996</v>
      </c>
      <c r="J7" s="11">
        <v>930.38499999999999</v>
      </c>
      <c r="K7" s="11">
        <v>828.995</v>
      </c>
      <c r="L7" s="11">
        <v>851.21800000000007</v>
      </c>
      <c r="M7" s="11">
        <v>921.58400000000006</v>
      </c>
      <c r="N7" s="11">
        <v>938.80399999999997</v>
      </c>
      <c r="O7" s="11">
        <v>971.63799999999992</v>
      </c>
      <c r="P7" s="11">
        <v>906.25700000000006</v>
      </c>
      <c r="Q7" s="11">
        <v>887.70600000000002</v>
      </c>
      <c r="R7" s="11">
        <v>928.03200000000004</v>
      </c>
      <c r="S7" s="11">
        <v>963.20499999999993</v>
      </c>
      <c r="T7" s="11">
        <v>999.59500000000003</v>
      </c>
      <c r="U7" s="11">
        <v>1059.3589999999999</v>
      </c>
      <c r="V7" s="11">
        <v>1096.546</v>
      </c>
      <c r="W7" s="11">
        <v>1073.3969999999999</v>
      </c>
      <c r="X7" s="11">
        <v>1047.375</v>
      </c>
      <c r="Y7" s="11">
        <v>1061.1889999999999</v>
      </c>
      <c r="Z7" s="11">
        <v>1157.9630000000002</v>
      </c>
      <c r="AA7" s="11">
        <v>983.69100000000003</v>
      </c>
      <c r="AB7" s="11">
        <v>953.55599999999993</v>
      </c>
      <c r="AC7" s="11">
        <v>981.31</v>
      </c>
      <c r="AD7" s="11">
        <v>1084.6589999999999</v>
      </c>
      <c r="AE7" s="11">
        <v>1044.4199999999998</v>
      </c>
      <c r="AF7" s="11">
        <v>953.14200000000005</v>
      </c>
      <c r="AG7" s="11"/>
      <c r="AH7" s="13">
        <f>MAX($B$6:$AF$29)</f>
        <v>1600.268</v>
      </c>
      <c r="AI7" s="22">
        <f>MATCH($AH$7,$B$31:$AF$31,0)</f>
        <v>21</v>
      </c>
      <c r="AJ7" s="20">
        <f>INDEX($B$5:$AF$5,$AI$7)</f>
        <v>44763</v>
      </c>
      <c r="AK7" s="23">
        <f>INDEX($A$6:$A$29,MATCH($AH$7,INDEX($B$6:$AF$29,0,$AI$7),0))</f>
        <v>15</v>
      </c>
      <c r="AL7" s="15"/>
      <c r="AM7" s="15"/>
    </row>
    <row r="8" spans="1:39">
      <c r="A8" s="4">
        <f t="shared" si="1"/>
        <v>3</v>
      </c>
      <c r="B8" s="8">
        <v>871.50699999999995</v>
      </c>
      <c r="C8" s="8">
        <v>986.09699999999998</v>
      </c>
      <c r="D8" s="8">
        <v>884.89300000000003</v>
      </c>
      <c r="E8" s="8">
        <v>862.98900000000003</v>
      </c>
      <c r="F8" s="11">
        <v>841.61099999999999</v>
      </c>
      <c r="G8" s="11">
        <v>866.476</v>
      </c>
      <c r="H8" s="11">
        <v>857.63900000000001</v>
      </c>
      <c r="I8" s="11">
        <v>865.61900000000003</v>
      </c>
      <c r="J8" s="11">
        <v>901.96500000000003</v>
      </c>
      <c r="K8" s="11">
        <v>809.48099999999999</v>
      </c>
      <c r="L8" s="11">
        <v>827.37099999999998</v>
      </c>
      <c r="M8" s="11">
        <v>905.34100000000001</v>
      </c>
      <c r="N8" s="11">
        <v>912.95400000000006</v>
      </c>
      <c r="O8" s="11">
        <v>942.101</v>
      </c>
      <c r="P8" s="11">
        <v>884.61700000000008</v>
      </c>
      <c r="Q8" s="11">
        <v>861.67199999999991</v>
      </c>
      <c r="R8" s="11">
        <v>891.80900000000008</v>
      </c>
      <c r="S8" s="11">
        <v>932.553</v>
      </c>
      <c r="T8" s="11">
        <v>983.94600000000003</v>
      </c>
      <c r="U8" s="11">
        <v>1026.405</v>
      </c>
      <c r="V8" s="11">
        <v>1055.7839999999999</v>
      </c>
      <c r="W8" s="11">
        <v>1030.2470000000001</v>
      </c>
      <c r="X8" s="11">
        <v>1009.25</v>
      </c>
      <c r="Y8" s="11">
        <v>1047.7360000000001</v>
      </c>
      <c r="Z8" s="11">
        <v>1131.6029999999998</v>
      </c>
      <c r="AA8" s="11">
        <v>942.24600000000009</v>
      </c>
      <c r="AB8" s="11">
        <v>920.73</v>
      </c>
      <c r="AC8" s="11">
        <v>957.005</v>
      </c>
      <c r="AD8" s="11">
        <v>1050.93</v>
      </c>
      <c r="AE8" s="11">
        <v>1020.4059999999999</v>
      </c>
      <c r="AF8" s="11">
        <v>894.43600000000004</v>
      </c>
      <c r="AG8" s="11"/>
      <c r="AH8" s="18" t="str">
        <f>CONCATENATE(TEXT($AJ$7,"mm/dd/yyyy")," @ ",$AK$7,)&amp;"00"</f>
        <v>07/21/2022 @ 1500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865.84100000000001</v>
      </c>
      <c r="C9" s="8">
        <v>973.49799999999993</v>
      </c>
      <c r="D9" s="8">
        <v>869.42700000000002</v>
      </c>
      <c r="E9" s="8">
        <v>835.76499999999999</v>
      </c>
      <c r="F9" s="11">
        <v>826.48900000000003</v>
      </c>
      <c r="G9" s="11">
        <v>871.21</v>
      </c>
      <c r="H9" s="11">
        <v>834.40599999999995</v>
      </c>
      <c r="I9" s="11">
        <v>864.11599999999999</v>
      </c>
      <c r="J9" s="11">
        <v>867.38499999999999</v>
      </c>
      <c r="K9" s="11">
        <v>799.53499999999997</v>
      </c>
      <c r="L9" s="11">
        <v>828.2940000000001</v>
      </c>
      <c r="M9" s="11">
        <v>893.91700000000003</v>
      </c>
      <c r="N9" s="11">
        <v>900.20799999999997</v>
      </c>
      <c r="O9" s="11">
        <v>935.07299999999998</v>
      </c>
      <c r="P9" s="11">
        <v>871.89800000000002</v>
      </c>
      <c r="Q9" s="11">
        <v>835.2700000000001</v>
      </c>
      <c r="R9" s="11">
        <v>882.41399999999999</v>
      </c>
      <c r="S9" s="11">
        <v>926.45899999999995</v>
      </c>
      <c r="T9" s="11">
        <v>988.13800000000003</v>
      </c>
      <c r="U9" s="11">
        <v>1012.8180000000001</v>
      </c>
      <c r="V9" s="11">
        <v>1035.155</v>
      </c>
      <c r="W9" s="11">
        <v>1017.9839999999999</v>
      </c>
      <c r="X9" s="11">
        <v>990.827</v>
      </c>
      <c r="Y9" s="11">
        <v>1005.1390000000001</v>
      </c>
      <c r="Z9" s="11">
        <v>1122.075</v>
      </c>
      <c r="AA9" s="11">
        <v>923.66</v>
      </c>
      <c r="AB9" s="11">
        <v>915.48199999999997</v>
      </c>
      <c r="AC9" s="11">
        <v>940.54</v>
      </c>
      <c r="AD9" s="11">
        <v>1037.3539999999998</v>
      </c>
      <c r="AE9" s="11">
        <v>986.09500000000003</v>
      </c>
      <c r="AF9" s="11">
        <v>877.54499999999996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878.94599999999991</v>
      </c>
      <c r="C10" s="8">
        <v>967.04</v>
      </c>
      <c r="D10" s="8">
        <v>857.55900000000008</v>
      </c>
      <c r="E10" s="8">
        <v>835.07499999999993</v>
      </c>
      <c r="F10" s="11">
        <v>849.80199999999991</v>
      </c>
      <c r="G10" s="11">
        <v>900.31100000000004</v>
      </c>
      <c r="H10" s="11">
        <v>847.798</v>
      </c>
      <c r="I10" s="11">
        <v>880.3549999999999</v>
      </c>
      <c r="J10" s="11">
        <v>861.15800000000002</v>
      </c>
      <c r="K10" s="11">
        <v>793.72700000000009</v>
      </c>
      <c r="L10" s="11">
        <v>845.43899999999996</v>
      </c>
      <c r="M10" s="11">
        <v>899.73400000000004</v>
      </c>
      <c r="N10" s="11">
        <v>909.10799999999995</v>
      </c>
      <c r="O10" s="11">
        <v>934.54899999999998</v>
      </c>
      <c r="P10" s="11">
        <v>881.63400000000001</v>
      </c>
      <c r="Q10" s="11">
        <v>836.50200000000007</v>
      </c>
      <c r="R10" s="11">
        <v>892.03399999999999</v>
      </c>
      <c r="S10" s="11">
        <v>930.88300000000004</v>
      </c>
      <c r="T10" s="11">
        <v>1002.563</v>
      </c>
      <c r="U10" s="11">
        <v>1014.7579999999999</v>
      </c>
      <c r="V10" s="11">
        <v>1039.9350000000002</v>
      </c>
      <c r="W10" s="11">
        <v>1017.7009999999999</v>
      </c>
      <c r="X10" s="11">
        <v>981.54099999999994</v>
      </c>
      <c r="Y10" s="11">
        <v>991.69500000000005</v>
      </c>
      <c r="Z10" s="11">
        <v>1141.8420000000001</v>
      </c>
      <c r="AA10" s="11">
        <v>937.30100000000004</v>
      </c>
      <c r="AB10" s="11">
        <v>914.27200000000005</v>
      </c>
      <c r="AC10" s="11">
        <v>950.35300000000007</v>
      </c>
      <c r="AD10" s="11">
        <v>1030.05</v>
      </c>
      <c r="AE10" s="11">
        <v>985.81000000000006</v>
      </c>
      <c r="AF10" s="11">
        <v>866.16300000000001</v>
      </c>
      <c r="AG10" s="11"/>
      <c r="AH10" s="17"/>
    </row>
    <row r="11" spans="1:39">
      <c r="A11" s="4">
        <f t="shared" si="1"/>
        <v>6</v>
      </c>
      <c r="B11" s="8">
        <v>922.77200000000005</v>
      </c>
      <c r="C11" s="8">
        <v>979.95799999999997</v>
      </c>
      <c r="D11" s="8">
        <v>857.76800000000003</v>
      </c>
      <c r="E11" s="8">
        <v>842.32299999999998</v>
      </c>
      <c r="F11" s="11">
        <v>886.34800000000007</v>
      </c>
      <c r="G11" s="11">
        <v>922.61800000000005</v>
      </c>
      <c r="H11" s="11">
        <v>889.73800000000006</v>
      </c>
      <c r="I11" s="11">
        <v>906.63400000000001</v>
      </c>
      <c r="J11" s="11">
        <v>868.39800000000002</v>
      </c>
      <c r="K11" s="11">
        <v>800.35199999999998</v>
      </c>
      <c r="L11" s="11">
        <v>896.37</v>
      </c>
      <c r="M11" s="11">
        <v>945.02599999999995</v>
      </c>
      <c r="N11" s="11">
        <v>945.48799999999994</v>
      </c>
      <c r="O11" s="11">
        <v>981.17100000000005</v>
      </c>
      <c r="P11" s="11">
        <v>928.98599999999999</v>
      </c>
      <c r="Q11" s="11">
        <v>856.80799999999999</v>
      </c>
      <c r="R11" s="11">
        <v>898.32900000000006</v>
      </c>
      <c r="S11" s="11">
        <v>977.68700000000001</v>
      </c>
      <c r="T11" s="11">
        <v>1055.837</v>
      </c>
      <c r="U11" s="11">
        <v>1042.934</v>
      </c>
      <c r="V11" s="11">
        <v>1072.287</v>
      </c>
      <c r="W11" s="11">
        <v>1054.076</v>
      </c>
      <c r="X11" s="11">
        <v>988.255</v>
      </c>
      <c r="Y11" s="11">
        <v>996.5089999999999</v>
      </c>
      <c r="Z11" s="11">
        <v>1184.634</v>
      </c>
      <c r="AA11" s="11">
        <v>978.99800000000005</v>
      </c>
      <c r="AB11" s="11">
        <v>970.99199999999996</v>
      </c>
      <c r="AC11" s="11">
        <v>996.06899999999996</v>
      </c>
      <c r="AD11" s="11">
        <v>1084.1970000000001</v>
      </c>
      <c r="AE11" s="11">
        <v>994.46299999999997</v>
      </c>
      <c r="AF11" s="11">
        <v>868.77800000000002</v>
      </c>
      <c r="AG11" s="11"/>
      <c r="AH11" s="12"/>
    </row>
    <row r="12" spans="1:39">
      <c r="A12" s="4">
        <f t="shared" si="1"/>
        <v>7</v>
      </c>
      <c r="B12" s="8">
        <v>1002.997</v>
      </c>
      <c r="C12" s="8">
        <v>1009.001</v>
      </c>
      <c r="D12" s="8">
        <v>906.95899999999995</v>
      </c>
      <c r="E12" s="8">
        <v>885.16000000000008</v>
      </c>
      <c r="F12" s="11">
        <v>971.93899999999996</v>
      </c>
      <c r="G12" s="11">
        <v>1004.744</v>
      </c>
      <c r="H12" s="11">
        <v>980.47499999999991</v>
      </c>
      <c r="I12" s="11">
        <v>988.25599999999997</v>
      </c>
      <c r="J12" s="11">
        <v>912.62200000000007</v>
      </c>
      <c r="K12" s="11">
        <v>836.33699999999999</v>
      </c>
      <c r="L12" s="11">
        <v>986.86299999999994</v>
      </c>
      <c r="M12" s="11">
        <v>1053.231</v>
      </c>
      <c r="N12" s="11">
        <v>1053.412</v>
      </c>
      <c r="O12" s="11">
        <v>1066.9089999999999</v>
      </c>
      <c r="P12" s="11">
        <v>1023.928</v>
      </c>
      <c r="Q12" s="11">
        <v>912.75199999999995</v>
      </c>
      <c r="R12" s="11">
        <v>947.85599999999999</v>
      </c>
      <c r="S12" s="11">
        <v>1083.578</v>
      </c>
      <c r="T12" s="11">
        <v>1168.472</v>
      </c>
      <c r="U12" s="11">
        <v>1166.3989999999999</v>
      </c>
      <c r="V12" s="11">
        <v>1177.528</v>
      </c>
      <c r="W12" s="11">
        <v>1149.9550000000002</v>
      </c>
      <c r="X12" s="11">
        <v>1038.1010000000001</v>
      </c>
      <c r="Y12" s="11">
        <v>1039.7139999999999</v>
      </c>
      <c r="Z12" s="11">
        <v>1268.75</v>
      </c>
      <c r="AA12" s="11">
        <v>1049.8629999999998</v>
      </c>
      <c r="AB12" s="11">
        <v>1049.9009999999998</v>
      </c>
      <c r="AC12" s="11">
        <v>1062.4269999999999</v>
      </c>
      <c r="AD12" s="11">
        <v>1160.1979999999999</v>
      </c>
      <c r="AE12" s="11">
        <v>1034.0830000000001</v>
      </c>
      <c r="AF12" s="11">
        <v>911.86900000000003</v>
      </c>
      <c r="AG12" s="11"/>
      <c r="AH12" s="12"/>
    </row>
    <row r="13" spans="1:39">
      <c r="A13" s="4">
        <f t="shared" si="1"/>
        <v>8</v>
      </c>
      <c r="B13" s="8">
        <v>1085.0049999999999</v>
      </c>
      <c r="C13" s="8">
        <v>1090.4050000000002</v>
      </c>
      <c r="D13" s="8">
        <v>970.07399999999996</v>
      </c>
      <c r="E13" s="8">
        <v>950.21500000000003</v>
      </c>
      <c r="F13" s="11">
        <v>1063.654</v>
      </c>
      <c r="G13" s="11">
        <v>1111.421</v>
      </c>
      <c r="H13" s="11">
        <v>1061.1170000000002</v>
      </c>
      <c r="I13" s="11">
        <v>1071.1110000000001</v>
      </c>
      <c r="J13" s="11">
        <v>980.42699999999991</v>
      </c>
      <c r="K13" s="11">
        <v>899.67</v>
      </c>
      <c r="L13" s="11">
        <v>1068.817</v>
      </c>
      <c r="M13" s="11">
        <v>1141.3920000000001</v>
      </c>
      <c r="N13" s="11">
        <v>1134.1290000000001</v>
      </c>
      <c r="O13" s="11">
        <v>1160.8349999999998</v>
      </c>
      <c r="P13" s="11">
        <v>1098.277</v>
      </c>
      <c r="Q13" s="11">
        <v>982.74400000000003</v>
      </c>
      <c r="R13" s="11">
        <v>1013.5550000000001</v>
      </c>
      <c r="S13" s="11">
        <v>1203.7850000000001</v>
      </c>
      <c r="T13" s="11">
        <v>1277.675</v>
      </c>
      <c r="U13" s="11">
        <v>1297.973</v>
      </c>
      <c r="V13" s="11">
        <v>1302.0809999999999</v>
      </c>
      <c r="W13" s="11">
        <v>1241.758</v>
      </c>
      <c r="X13" s="11">
        <v>1126.8349999999998</v>
      </c>
      <c r="Y13" s="11">
        <v>1130.058</v>
      </c>
      <c r="Z13" s="11">
        <v>1360.52</v>
      </c>
      <c r="AA13" s="11">
        <v>1134.711</v>
      </c>
      <c r="AB13" s="11">
        <v>1144.692</v>
      </c>
      <c r="AC13" s="11">
        <v>1138.962</v>
      </c>
      <c r="AD13" s="11">
        <v>1242.2329999999999</v>
      </c>
      <c r="AE13" s="11">
        <v>1092.336</v>
      </c>
      <c r="AF13" s="11">
        <v>991.45699999999999</v>
      </c>
      <c r="AG13" s="11"/>
      <c r="AH13" s="11"/>
    </row>
    <row r="14" spans="1:39">
      <c r="A14" s="4">
        <f t="shared" si="1"/>
        <v>9</v>
      </c>
      <c r="B14" s="8">
        <v>1134.431</v>
      </c>
      <c r="C14" s="8">
        <v>1165.99</v>
      </c>
      <c r="D14" s="8">
        <v>1033.846</v>
      </c>
      <c r="E14" s="8">
        <v>1032.463</v>
      </c>
      <c r="F14" s="11">
        <v>1146.9469999999999</v>
      </c>
      <c r="G14" s="11">
        <v>1192.087</v>
      </c>
      <c r="H14" s="11">
        <v>1119.5820000000001</v>
      </c>
      <c r="I14" s="11">
        <v>1136.8529999999998</v>
      </c>
      <c r="J14" s="11">
        <v>1040.0930000000001</v>
      </c>
      <c r="K14" s="11">
        <v>971.61500000000001</v>
      </c>
      <c r="L14" s="11">
        <v>1125.4270000000001</v>
      </c>
      <c r="M14" s="11">
        <v>1187.3920000000001</v>
      </c>
      <c r="N14" s="11">
        <v>1215.0039999999999</v>
      </c>
      <c r="O14" s="11">
        <v>1229.796</v>
      </c>
      <c r="P14" s="11">
        <v>1146.5430000000001</v>
      </c>
      <c r="Q14" s="11">
        <v>1064.1039999999998</v>
      </c>
      <c r="R14" s="11">
        <v>1101.5510000000002</v>
      </c>
      <c r="S14" s="11">
        <v>1286.3389999999999</v>
      </c>
      <c r="T14" s="11">
        <v>1346.1960000000001</v>
      </c>
      <c r="U14" s="11">
        <v>1365.8320000000001</v>
      </c>
      <c r="V14" s="11">
        <v>1387.3410000000001</v>
      </c>
      <c r="W14" s="11">
        <v>1328.865</v>
      </c>
      <c r="X14" s="11">
        <v>1230.6869999999999</v>
      </c>
      <c r="Y14" s="11">
        <v>1225.971</v>
      </c>
      <c r="Z14" s="11">
        <v>1424.693</v>
      </c>
      <c r="AA14" s="11">
        <v>1187.2020000000002</v>
      </c>
      <c r="AB14" s="11">
        <v>1197.038</v>
      </c>
      <c r="AC14" s="11">
        <v>1212.547</v>
      </c>
      <c r="AD14" s="11">
        <v>1309.6859999999999</v>
      </c>
      <c r="AE14" s="11">
        <v>1173.326</v>
      </c>
      <c r="AF14" s="11">
        <v>1074.9860000000001</v>
      </c>
      <c r="AG14" s="11"/>
      <c r="AH14" s="11"/>
    </row>
    <row r="15" spans="1:39">
      <c r="A15" s="4">
        <f t="shared" si="1"/>
        <v>10</v>
      </c>
      <c r="B15" s="8">
        <v>1181.7930000000001</v>
      </c>
      <c r="C15" s="8">
        <v>1218.6480000000001</v>
      </c>
      <c r="D15" s="8">
        <v>1090.1889999999999</v>
      </c>
      <c r="E15" s="8">
        <v>1082.798</v>
      </c>
      <c r="F15" s="11">
        <v>1193.8090000000002</v>
      </c>
      <c r="G15" s="11">
        <v>1235.6500000000001</v>
      </c>
      <c r="H15" s="11">
        <v>1143.1699999999998</v>
      </c>
      <c r="I15" s="11">
        <v>1170.335</v>
      </c>
      <c r="J15" s="11">
        <v>1073.087</v>
      </c>
      <c r="K15" s="11">
        <v>1008.9169999999999</v>
      </c>
      <c r="L15" s="11">
        <v>1165.4630000000002</v>
      </c>
      <c r="M15" s="11">
        <v>1213.3719999999998</v>
      </c>
      <c r="N15" s="11">
        <v>1253.4689999999998</v>
      </c>
      <c r="O15" s="11">
        <v>1256.8359999999998</v>
      </c>
      <c r="P15" s="11">
        <v>1175.8910000000001</v>
      </c>
      <c r="Q15" s="11">
        <v>1107.748</v>
      </c>
      <c r="R15" s="11">
        <v>1174.5340000000001</v>
      </c>
      <c r="S15" s="11">
        <v>1337.046</v>
      </c>
      <c r="T15" s="11">
        <v>1377.721</v>
      </c>
      <c r="U15" s="11">
        <v>1414.7070000000001</v>
      </c>
      <c r="V15" s="11">
        <v>1446</v>
      </c>
      <c r="W15" s="11">
        <v>1398.6369999999999</v>
      </c>
      <c r="X15" s="11">
        <v>1310.693</v>
      </c>
      <c r="Y15" s="11">
        <v>1336.855</v>
      </c>
      <c r="Z15" s="11">
        <v>1445.6970000000001</v>
      </c>
      <c r="AA15" s="11">
        <v>1214.9589999999998</v>
      </c>
      <c r="AB15" s="11">
        <v>1207.8839999999998</v>
      </c>
      <c r="AC15" s="11">
        <v>1257.9969999999998</v>
      </c>
      <c r="AD15" s="11">
        <v>1391.626</v>
      </c>
      <c r="AE15" s="11">
        <v>1223.8890000000001</v>
      </c>
      <c r="AF15" s="11">
        <v>1124.6970000000001</v>
      </c>
      <c r="AG15" s="11"/>
      <c r="AH15" s="11"/>
    </row>
    <row r="16" spans="1:39">
      <c r="A16" s="4">
        <f t="shared" si="1"/>
        <v>11</v>
      </c>
      <c r="B16" s="8">
        <v>1216.269</v>
      </c>
      <c r="C16" s="8">
        <v>1261.0139999999999</v>
      </c>
      <c r="D16" s="8">
        <v>1145.3609999999999</v>
      </c>
      <c r="E16" s="8">
        <v>1096.7079999999999</v>
      </c>
      <c r="F16" s="11">
        <v>1247.3710000000001</v>
      </c>
      <c r="G16" s="11">
        <v>1265.6559999999999</v>
      </c>
      <c r="H16" s="11">
        <v>1165.96</v>
      </c>
      <c r="I16" s="11">
        <v>1203.913</v>
      </c>
      <c r="J16" s="11">
        <v>1090.9449999999999</v>
      </c>
      <c r="K16" s="11">
        <v>1040.7190000000001</v>
      </c>
      <c r="L16" s="11">
        <v>1191.5160000000001</v>
      </c>
      <c r="M16" s="11">
        <v>1244.6770000000001</v>
      </c>
      <c r="N16" s="11">
        <v>1277.5609999999999</v>
      </c>
      <c r="O16" s="11">
        <v>1293.864</v>
      </c>
      <c r="P16" s="11">
        <v>1185.489</v>
      </c>
      <c r="Q16" s="11">
        <v>1138.808</v>
      </c>
      <c r="R16" s="11">
        <v>1216.095</v>
      </c>
      <c r="S16" s="11">
        <v>1385.395</v>
      </c>
      <c r="T16" s="11">
        <v>1412.9680000000001</v>
      </c>
      <c r="U16" s="11">
        <v>1467.2069999999999</v>
      </c>
      <c r="V16" s="11">
        <v>1485.971</v>
      </c>
      <c r="W16" s="11">
        <v>1429.4550000000002</v>
      </c>
      <c r="X16" s="11">
        <v>1359.4269999999999</v>
      </c>
      <c r="Y16" s="11">
        <v>1411.1659999999999</v>
      </c>
      <c r="Z16" s="11">
        <v>1465.982</v>
      </c>
      <c r="AA16" s="11">
        <v>1248.3399999999999</v>
      </c>
      <c r="AB16" s="11">
        <v>1243.2279999999998</v>
      </c>
      <c r="AC16" s="11">
        <v>1300.8019999999999</v>
      </c>
      <c r="AD16" s="11">
        <v>1425.606</v>
      </c>
      <c r="AE16" s="11">
        <v>1255.6399999999999</v>
      </c>
      <c r="AF16" s="11">
        <v>1164.4189999999999</v>
      </c>
      <c r="AG16" s="11"/>
      <c r="AH16" s="11"/>
    </row>
    <row r="17" spans="1:34">
      <c r="A17" s="4">
        <f t="shared" si="1"/>
        <v>12</v>
      </c>
      <c r="B17" s="8">
        <v>1252.6569999999999</v>
      </c>
      <c r="C17" s="8">
        <v>1272.174</v>
      </c>
      <c r="D17" s="8">
        <v>1161.2450000000001</v>
      </c>
      <c r="E17" s="8">
        <v>1130.058</v>
      </c>
      <c r="F17" s="11">
        <v>1249.479</v>
      </c>
      <c r="G17" s="11">
        <v>1272.345</v>
      </c>
      <c r="H17" s="11">
        <v>1190.2369999999999</v>
      </c>
      <c r="I17" s="11">
        <v>1214.6110000000001</v>
      </c>
      <c r="J17" s="11">
        <v>1093.6369999999999</v>
      </c>
      <c r="K17" s="11">
        <v>1058.2559999999999</v>
      </c>
      <c r="L17" s="11">
        <v>1215.9829999999999</v>
      </c>
      <c r="M17" s="11">
        <v>1266.404</v>
      </c>
      <c r="N17" s="11">
        <v>1310.759</v>
      </c>
      <c r="O17" s="11">
        <v>1343.2940000000001</v>
      </c>
      <c r="P17" s="11">
        <v>1207.857</v>
      </c>
      <c r="Q17" s="11">
        <v>1147.694</v>
      </c>
      <c r="R17" s="11">
        <v>1271.146</v>
      </c>
      <c r="S17" s="11">
        <v>1422.8790000000001</v>
      </c>
      <c r="T17" s="11">
        <v>1441.0709999999999</v>
      </c>
      <c r="U17" s="11">
        <v>1510.354</v>
      </c>
      <c r="V17" s="11">
        <v>1550.4780000000001</v>
      </c>
      <c r="W17" s="11">
        <v>1482.75</v>
      </c>
      <c r="X17" s="11">
        <v>1407.3799999999999</v>
      </c>
      <c r="Y17" s="11">
        <v>1457.854</v>
      </c>
      <c r="Z17" s="11">
        <v>1457.0029999999999</v>
      </c>
      <c r="AA17" s="11">
        <v>1269.7820000000002</v>
      </c>
      <c r="AB17" s="11">
        <v>1288.4390000000001</v>
      </c>
      <c r="AC17" s="11">
        <v>1331.9879999999998</v>
      </c>
      <c r="AD17" s="11">
        <v>1473.8150000000001</v>
      </c>
      <c r="AE17" s="11">
        <v>1266.6659999999999</v>
      </c>
      <c r="AF17" s="11">
        <v>1187.78</v>
      </c>
      <c r="AG17" s="11"/>
      <c r="AH17" s="11"/>
    </row>
    <row r="18" spans="1:34">
      <c r="A18" s="4">
        <f t="shared" si="1"/>
        <v>13</v>
      </c>
      <c r="B18" s="8">
        <v>1304.3340000000001</v>
      </c>
      <c r="C18" s="8">
        <v>1270.943</v>
      </c>
      <c r="D18" s="8">
        <v>1155.7369999999999</v>
      </c>
      <c r="E18" s="8">
        <v>1137.846</v>
      </c>
      <c r="F18" s="11">
        <v>1256.2850000000001</v>
      </c>
      <c r="G18" s="11">
        <v>1257.2239999999999</v>
      </c>
      <c r="H18" s="11">
        <v>1187.836</v>
      </c>
      <c r="I18" s="11">
        <v>1238.704</v>
      </c>
      <c r="J18" s="11">
        <v>1092.299</v>
      </c>
      <c r="K18" s="11">
        <v>1053.9670000000001</v>
      </c>
      <c r="L18" s="11">
        <v>1220.3900000000001</v>
      </c>
      <c r="M18" s="11">
        <v>1290.067</v>
      </c>
      <c r="N18" s="11">
        <v>1344.232</v>
      </c>
      <c r="O18" s="11">
        <v>1372.6200000000001</v>
      </c>
      <c r="P18" s="11">
        <v>1228.403</v>
      </c>
      <c r="Q18" s="11">
        <v>1154.923</v>
      </c>
      <c r="R18" s="11">
        <v>1294.8399999999999</v>
      </c>
      <c r="S18" s="11">
        <v>1430.808</v>
      </c>
      <c r="T18" s="11">
        <v>1464.2080000000001</v>
      </c>
      <c r="U18" s="11">
        <v>1536.0059999999999</v>
      </c>
      <c r="V18" s="11">
        <v>1574.692</v>
      </c>
      <c r="W18" s="11">
        <v>1513.309</v>
      </c>
      <c r="X18" s="11">
        <v>1427.963</v>
      </c>
      <c r="Y18" s="11">
        <v>1484.5</v>
      </c>
      <c r="Z18" s="11">
        <v>1442.5639999999999</v>
      </c>
      <c r="AA18" s="11">
        <v>1292.134</v>
      </c>
      <c r="AB18" s="11">
        <v>1312.058</v>
      </c>
      <c r="AC18" s="11">
        <v>1376.4870000000001</v>
      </c>
      <c r="AD18" s="11">
        <v>1509.242</v>
      </c>
      <c r="AE18" s="11">
        <v>1275.925</v>
      </c>
      <c r="AF18" s="11">
        <v>1224.413</v>
      </c>
      <c r="AG18" s="11"/>
      <c r="AH18" s="11"/>
    </row>
    <row r="19" spans="1:34">
      <c r="A19" s="4">
        <f t="shared" si="1"/>
        <v>14</v>
      </c>
      <c r="B19" s="8">
        <v>1336.4369999999999</v>
      </c>
      <c r="C19" s="8">
        <v>1291.557</v>
      </c>
      <c r="D19" s="8">
        <v>1181.569</v>
      </c>
      <c r="E19" s="8">
        <v>1142.8310000000001</v>
      </c>
      <c r="F19" s="11">
        <v>1265.7570000000001</v>
      </c>
      <c r="G19" s="11">
        <v>1272.127</v>
      </c>
      <c r="H19" s="11">
        <v>1223.1200000000001</v>
      </c>
      <c r="I19" s="11">
        <v>1271.077</v>
      </c>
      <c r="J19" s="11">
        <v>1077.1420000000001</v>
      </c>
      <c r="K19" s="11">
        <v>1051.345</v>
      </c>
      <c r="L19" s="11">
        <v>1259.471</v>
      </c>
      <c r="M19" s="11">
        <v>1326.8220000000001</v>
      </c>
      <c r="N19" s="11">
        <v>1368.0249999999999</v>
      </c>
      <c r="O19" s="11">
        <v>1376.424</v>
      </c>
      <c r="P19" s="11">
        <v>1255.1790000000001</v>
      </c>
      <c r="Q19" s="11">
        <v>1175.1980000000001</v>
      </c>
      <c r="R19" s="11">
        <v>1290.74</v>
      </c>
      <c r="S19" s="11">
        <v>1452.175</v>
      </c>
      <c r="T19" s="11">
        <v>1512.4069999999999</v>
      </c>
      <c r="U19" s="11">
        <v>1561.569</v>
      </c>
      <c r="V19" s="11">
        <v>1593.8820000000001</v>
      </c>
      <c r="W19" s="11">
        <v>1534.3039999999999</v>
      </c>
      <c r="X19" s="11">
        <v>1437.48</v>
      </c>
      <c r="Y19" s="11">
        <v>1504.5619999999999</v>
      </c>
      <c r="Z19" s="11">
        <v>1454.241</v>
      </c>
      <c r="AA19" s="11">
        <v>1313.3889999999999</v>
      </c>
      <c r="AB19" s="11">
        <v>1324.4159999999999</v>
      </c>
      <c r="AC19" s="11">
        <v>1393.4140000000002</v>
      </c>
      <c r="AD19" s="11">
        <v>1514.0240000000001</v>
      </c>
      <c r="AE19" s="11">
        <v>1292.2920000000001</v>
      </c>
      <c r="AF19" s="11">
        <v>1225.9690000000001</v>
      </c>
      <c r="AG19" s="11"/>
      <c r="AH19" s="11"/>
    </row>
    <row r="20" spans="1:34">
      <c r="A20" s="4">
        <f t="shared" si="1"/>
        <v>15</v>
      </c>
      <c r="B20" s="8">
        <v>1341.7629999999999</v>
      </c>
      <c r="C20" s="8">
        <v>1299.6289999999999</v>
      </c>
      <c r="D20" s="8">
        <v>1195.809</v>
      </c>
      <c r="E20" s="8">
        <v>1137.8499999999999</v>
      </c>
      <c r="F20" s="11">
        <v>1256.9830000000002</v>
      </c>
      <c r="G20" s="11">
        <v>1265.473</v>
      </c>
      <c r="H20" s="11">
        <v>1225.9269999999999</v>
      </c>
      <c r="I20" s="11">
        <v>1295.1129999999998</v>
      </c>
      <c r="J20" s="11">
        <v>1088.7560000000001</v>
      </c>
      <c r="K20" s="11">
        <v>1063.396</v>
      </c>
      <c r="L20" s="11">
        <v>1267.9929999999999</v>
      </c>
      <c r="M20" s="11">
        <v>1345.038</v>
      </c>
      <c r="N20" s="11">
        <v>1365.0150000000001</v>
      </c>
      <c r="O20" s="11">
        <v>1367.9179999999999</v>
      </c>
      <c r="P20" s="11">
        <v>1278.2810000000002</v>
      </c>
      <c r="Q20" s="11">
        <v>1209.106</v>
      </c>
      <c r="R20" s="11">
        <v>1286.402</v>
      </c>
      <c r="S20" s="11">
        <v>1443.2380000000001</v>
      </c>
      <c r="T20" s="11">
        <v>1537.78</v>
      </c>
      <c r="U20" s="11">
        <v>1565.8110000000001</v>
      </c>
      <c r="V20" s="11">
        <v>1600.268</v>
      </c>
      <c r="W20" s="11">
        <v>1561.7369999999999</v>
      </c>
      <c r="X20" s="11">
        <v>1447.2159999999999</v>
      </c>
      <c r="Y20" s="11">
        <v>1522.924</v>
      </c>
      <c r="Z20" s="11">
        <v>1436.7570000000001</v>
      </c>
      <c r="AA20" s="11">
        <v>1326.2529999999999</v>
      </c>
      <c r="AB20" s="11">
        <v>1347.1659999999999</v>
      </c>
      <c r="AC20" s="11">
        <v>1442.645</v>
      </c>
      <c r="AD20" s="11">
        <v>1502.8019999999999</v>
      </c>
      <c r="AE20" s="11">
        <v>1291.4739999999999</v>
      </c>
      <c r="AF20" s="11">
        <v>1250.895</v>
      </c>
      <c r="AG20" s="11"/>
      <c r="AH20" s="11"/>
    </row>
    <row r="21" spans="1:34">
      <c r="A21" s="4">
        <f t="shared" si="1"/>
        <v>16</v>
      </c>
      <c r="B21" s="8">
        <v>1370.6100000000001</v>
      </c>
      <c r="C21" s="8">
        <v>1322.1760000000002</v>
      </c>
      <c r="D21" s="8">
        <v>1206.4349999999999</v>
      </c>
      <c r="E21" s="8">
        <v>1153.45</v>
      </c>
      <c r="F21" s="11">
        <v>1257.2629999999999</v>
      </c>
      <c r="G21" s="11">
        <v>1260.71</v>
      </c>
      <c r="H21" s="11">
        <v>1238.5150000000001</v>
      </c>
      <c r="I21" s="11">
        <v>1301.528</v>
      </c>
      <c r="J21" s="11">
        <v>1114.9490000000001</v>
      </c>
      <c r="K21" s="11">
        <v>1095.318</v>
      </c>
      <c r="L21" s="11">
        <v>1267.441</v>
      </c>
      <c r="M21" s="11">
        <v>1349.556</v>
      </c>
      <c r="N21" s="11">
        <v>1361.7320000000002</v>
      </c>
      <c r="O21" s="11">
        <v>1362.175</v>
      </c>
      <c r="P21" s="11">
        <v>1290.0029999999999</v>
      </c>
      <c r="Q21" s="11">
        <v>1236.694</v>
      </c>
      <c r="R21" s="11">
        <v>1311.2739999999999</v>
      </c>
      <c r="S21" s="11">
        <v>1420.7179999999998</v>
      </c>
      <c r="T21" s="11">
        <v>1540.0169999999998</v>
      </c>
      <c r="U21" s="11">
        <v>1536.4769999999999</v>
      </c>
      <c r="V21" s="11">
        <v>1597.8620000000001</v>
      </c>
      <c r="W21" s="11">
        <v>1578.5890000000002</v>
      </c>
      <c r="X21" s="11">
        <v>1480.356</v>
      </c>
      <c r="Y21" s="11">
        <v>1537.12</v>
      </c>
      <c r="Z21" s="11">
        <v>1426.5619999999999</v>
      </c>
      <c r="AA21" s="11">
        <v>1353.5060000000001</v>
      </c>
      <c r="AB21" s="11">
        <v>1357.3739999999998</v>
      </c>
      <c r="AC21" s="11">
        <v>1471.548</v>
      </c>
      <c r="AD21" s="11">
        <v>1512.817</v>
      </c>
      <c r="AE21" s="11">
        <v>1295.6660000000002</v>
      </c>
      <c r="AF21" s="11">
        <v>1292.2059999999999</v>
      </c>
      <c r="AG21" s="11"/>
      <c r="AH21" s="11"/>
    </row>
    <row r="22" spans="1:34">
      <c r="A22" s="4">
        <f t="shared" si="1"/>
        <v>17</v>
      </c>
      <c r="B22" s="8">
        <v>1405.8129999999999</v>
      </c>
      <c r="C22" s="8">
        <v>1352.817</v>
      </c>
      <c r="D22" s="8">
        <v>1254.3999999999999</v>
      </c>
      <c r="E22" s="8">
        <v>1190.0260000000001</v>
      </c>
      <c r="F22" s="11">
        <v>1260.5939999999998</v>
      </c>
      <c r="G22" s="11">
        <v>1293.4879999999998</v>
      </c>
      <c r="H22" s="11">
        <v>1266.1590000000001</v>
      </c>
      <c r="I22" s="11">
        <v>1333.624</v>
      </c>
      <c r="J22" s="11">
        <v>1148.723</v>
      </c>
      <c r="K22" s="11">
        <v>1141.144</v>
      </c>
      <c r="L22" s="11">
        <v>1302.2470000000001</v>
      </c>
      <c r="M22" s="11">
        <v>1389.1010000000001</v>
      </c>
      <c r="N22" s="11">
        <v>1390.3109999999999</v>
      </c>
      <c r="O22" s="11">
        <v>1331.2099999999998</v>
      </c>
      <c r="P22" s="11">
        <v>1304.23</v>
      </c>
      <c r="Q22" s="11">
        <v>1261.1390000000001</v>
      </c>
      <c r="R22" s="11">
        <v>1347.6120000000001</v>
      </c>
      <c r="S22" s="11">
        <v>1437.3480000000002</v>
      </c>
      <c r="T22" s="11">
        <v>1543.5439999999999</v>
      </c>
      <c r="U22" s="11">
        <v>1542.9159999999999</v>
      </c>
      <c r="V22" s="11">
        <v>1583.7910000000002</v>
      </c>
      <c r="W22" s="11">
        <v>1585.5049999999999</v>
      </c>
      <c r="X22" s="11">
        <v>1527.6</v>
      </c>
      <c r="Y22" s="11">
        <v>1560.105</v>
      </c>
      <c r="Z22" s="11">
        <v>1459.3389999999999</v>
      </c>
      <c r="AA22" s="11">
        <v>1375.6480000000001</v>
      </c>
      <c r="AB22" s="11">
        <v>1404.8810000000001</v>
      </c>
      <c r="AC22" s="11">
        <v>1490.26</v>
      </c>
      <c r="AD22" s="11">
        <v>1537.548</v>
      </c>
      <c r="AE22" s="11">
        <v>1344.09</v>
      </c>
      <c r="AF22" s="11">
        <v>1342.66</v>
      </c>
      <c r="AG22" s="11"/>
      <c r="AH22" s="11"/>
    </row>
    <row r="23" spans="1:34">
      <c r="A23" s="4">
        <f t="shared" si="1"/>
        <v>18</v>
      </c>
      <c r="B23" s="8">
        <v>1432.7340000000002</v>
      </c>
      <c r="C23" s="8">
        <v>1383.9290000000001</v>
      </c>
      <c r="D23" s="8">
        <v>1306.26</v>
      </c>
      <c r="E23" s="8">
        <v>1252.0309999999999</v>
      </c>
      <c r="F23" s="11">
        <v>1279.9259999999999</v>
      </c>
      <c r="G23" s="11">
        <v>1314.8429999999998</v>
      </c>
      <c r="H23" s="11">
        <v>1291.5519999999999</v>
      </c>
      <c r="I23" s="11">
        <v>1340.453</v>
      </c>
      <c r="J23" s="11">
        <v>1190.9639999999999</v>
      </c>
      <c r="K23" s="11">
        <v>1205.395</v>
      </c>
      <c r="L23" s="11">
        <v>1339.115</v>
      </c>
      <c r="M23" s="11">
        <v>1416.2380000000001</v>
      </c>
      <c r="N23" s="11">
        <v>1423.4369999999999</v>
      </c>
      <c r="O23" s="11">
        <v>1333.2430000000002</v>
      </c>
      <c r="P23" s="11">
        <v>1325.08</v>
      </c>
      <c r="Q23" s="11">
        <v>1284.0330000000001</v>
      </c>
      <c r="R23" s="11">
        <v>1391.4679999999998</v>
      </c>
      <c r="S23" s="11">
        <v>1450.6419999999998</v>
      </c>
      <c r="T23" s="11">
        <v>1569.0430000000001</v>
      </c>
      <c r="U23" s="11">
        <v>1579.308</v>
      </c>
      <c r="V23" s="11">
        <v>1544.14</v>
      </c>
      <c r="W23" s="11">
        <v>1597.0069999999998</v>
      </c>
      <c r="X23" s="11">
        <v>1561.3329999999999</v>
      </c>
      <c r="Y23" s="11">
        <v>1597.327</v>
      </c>
      <c r="Z23" s="11">
        <v>1484.16</v>
      </c>
      <c r="AA23" s="11">
        <v>1408.7359999999999</v>
      </c>
      <c r="AB23" s="11">
        <v>1433.0479999999998</v>
      </c>
      <c r="AC23" s="11">
        <v>1493.652</v>
      </c>
      <c r="AD23" s="11">
        <v>1565.432</v>
      </c>
      <c r="AE23" s="11">
        <v>1375.0510000000002</v>
      </c>
      <c r="AF23" s="11">
        <v>1394.42</v>
      </c>
      <c r="AG23" s="11"/>
      <c r="AH23" s="11"/>
    </row>
    <row r="24" spans="1:34">
      <c r="A24" s="4">
        <f t="shared" si="1"/>
        <v>19</v>
      </c>
      <c r="B24" s="8">
        <v>1416.5249999999999</v>
      </c>
      <c r="C24" s="8">
        <v>1366.9940000000001</v>
      </c>
      <c r="D24" s="8">
        <v>1309.4290000000001</v>
      </c>
      <c r="E24" s="8">
        <v>1253.7349999999999</v>
      </c>
      <c r="F24" s="11">
        <v>1268.336</v>
      </c>
      <c r="G24" s="11">
        <v>1309.6180000000002</v>
      </c>
      <c r="H24" s="11">
        <v>1290.1199999999999</v>
      </c>
      <c r="I24" s="11">
        <v>1311.922</v>
      </c>
      <c r="J24" s="11">
        <v>1207.152</v>
      </c>
      <c r="K24" s="11">
        <v>1220.942</v>
      </c>
      <c r="L24" s="11">
        <v>1346.683</v>
      </c>
      <c r="M24" s="11">
        <v>1378.356</v>
      </c>
      <c r="N24" s="11">
        <v>1402.7859999999998</v>
      </c>
      <c r="O24" s="11">
        <v>1319.8539999999998</v>
      </c>
      <c r="P24" s="11">
        <v>1310.88</v>
      </c>
      <c r="Q24" s="11">
        <v>1299.838</v>
      </c>
      <c r="R24" s="11">
        <v>1412.0070000000001</v>
      </c>
      <c r="S24" s="11">
        <v>1410.373</v>
      </c>
      <c r="T24" s="11">
        <v>1563.7719999999999</v>
      </c>
      <c r="U24" s="11">
        <v>1573.57</v>
      </c>
      <c r="V24" s="11">
        <v>1512.921</v>
      </c>
      <c r="W24" s="11">
        <v>1575.308</v>
      </c>
      <c r="X24" s="11">
        <v>1567.5610000000001</v>
      </c>
      <c r="Y24" s="11">
        <v>1590.2520000000002</v>
      </c>
      <c r="Z24" s="11">
        <v>1465.9450000000002</v>
      </c>
      <c r="AA24" s="11">
        <v>1403.6100000000001</v>
      </c>
      <c r="AB24" s="11">
        <v>1428.5230000000001</v>
      </c>
      <c r="AC24" s="11">
        <v>1483.836</v>
      </c>
      <c r="AD24" s="11">
        <v>1546.203</v>
      </c>
      <c r="AE24" s="11">
        <v>1358.9559999999999</v>
      </c>
      <c r="AF24" s="11">
        <v>1394.3969999999999</v>
      </c>
      <c r="AG24" s="11"/>
      <c r="AH24" s="11"/>
    </row>
    <row r="25" spans="1:34">
      <c r="A25" s="4">
        <f t="shared" si="1"/>
        <v>20</v>
      </c>
      <c r="B25" s="8">
        <v>1378.9069999999999</v>
      </c>
      <c r="C25" s="8">
        <v>1315.2350000000001</v>
      </c>
      <c r="D25" s="8">
        <v>1265.17</v>
      </c>
      <c r="E25" s="8">
        <v>1218.453</v>
      </c>
      <c r="F25" s="11">
        <v>1235.3120000000001</v>
      </c>
      <c r="G25" s="11">
        <v>1271.537</v>
      </c>
      <c r="H25" s="11">
        <v>1258.662</v>
      </c>
      <c r="I25" s="11">
        <v>1271.511</v>
      </c>
      <c r="J25" s="11">
        <v>1169.5990000000002</v>
      </c>
      <c r="K25" s="11">
        <v>1204.1779999999999</v>
      </c>
      <c r="L25" s="11">
        <v>1303.4849999999999</v>
      </c>
      <c r="M25" s="11">
        <v>1327.239</v>
      </c>
      <c r="N25" s="11">
        <v>1367.066</v>
      </c>
      <c r="O25" s="11">
        <v>1291.5600000000002</v>
      </c>
      <c r="P25" s="11">
        <v>1267.057</v>
      </c>
      <c r="Q25" s="11">
        <v>1264.201</v>
      </c>
      <c r="R25" s="11">
        <v>1374.893</v>
      </c>
      <c r="S25" s="11">
        <v>1367.2950000000001</v>
      </c>
      <c r="T25" s="11">
        <v>1516.0620000000001</v>
      </c>
      <c r="U25" s="11">
        <v>1535.0119999999999</v>
      </c>
      <c r="V25" s="11">
        <v>1480.453</v>
      </c>
      <c r="W25" s="11">
        <v>1514.481</v>
      </c>
      <c r="X25" s="11">
        <v>1492.097</v>
      </c>
      <c r="Y25" s="11">
        <v>1553.7420000000002</v>
      </c>
      <c r="Z25" s="11">
        <v>1441.3760000000002</v>
      </c>
      <c r="AA25" s="11">
        <v>1354.5419999999999</v>
      </c>
      <c r="AB25" s="11">
        <v>1376.962</v>
      </c>
      <c r="AC25" s="11">
        <v>1445.357</v>
      </c>
      <c r="AD25" s="11">
        <v>1493.54</v>
      </c>
      <c r="AE25" s="11">
        <v>1324.9739999999999</v>
      </c>
      <c r="AF25" s="11">
        <v>1359.9780000000001</v>
      </c>
      <c r="AG25" s="11"/>
      <c r="AH25" s="11"/>
    </row>
    <row r="26" spans="1:34">
      <c r="A26" s="4">
        <f t="shared" si="1"/>
        <v>21</v>
      </c>
      <c r="B26" s="8">
        <v>1349.3209999999999</v>
      </c>
      <c r="C26" s="8">
        <v>1278.549</v>
      </c>
      <c r="D26" s="8">
        <v>1211.2230000000002</v>
      </c>
      <c r="E26" s="8">
        <v>1172.367</v>
      </c>
      <c r="F26" s="11">
        <v>1201.479</v>
      </c>
      <c r="G26" s="11">
        <v>1236.7759999999998</v>
      </c>
      <c r="H26" s="11">
        <v>1223.077</v>
      </c>
      <c r="I26" s="11">
        <v>1251.6450000000002</v>
      </c>
      <c r="J26" s="11">
        <v>1137.53</v>
      </c>
      <c r="K26" s="11">
        <v>1160.6779999999999</v>
      </c>
      <c r="L26" s="11">
        <v>1264.4970000000001</v>
      </c>
      <c r="M26" s="11">
        <v>1285.694</v>
      </c>
      <c r="N26" s="11">
        <v>1347.806</v>
      </c>
      <c r="O26" s="11">
        <v>1267.877</v>
      </c>
      <c r="P26" s="11">
        <v>1231.6880000000001</v>
      </c>
      <c r="Q26" s="11">
        <v>1225.7049999999999</v>
      </c>
      <c r="R26" s="11">
        <v>1334.9069999999999</v>
      </c>
      <c r="S26" s="11">
        <v>1330.0819999999999</v>
      </c>
      <c r="T26" s="11">
        <v>1478.4570000000001</v>
      </c>
      <c r="U26" s="11">
        <v>1508.364</v>
      </c>
      <c r="V26" s="11">
        <v>1448.7570000000001</v>
      </c>
      <c r="W26" s="11">
        <v>1468.6170000000002</v>
      </c>
      <c r="X26" s="11">
        <v>1462.7249999999999</v>
      </c>
      <c r="Y26" s="11">
        <v>1524.432</v>
      </c>
      <c r="Z26" s="11">
        <v>1389.819</v>
      </c>
      <c r="AA26" s="11">
        <v>1314.329</v>
      </c>
      <c r="AB26" s="11">
        <v>1343.9009999999998</v>
      </c>
      <c r="AC26" s="11">
        <v>1394.6379999999999</v>
      </c>
      <c r="AD26" s="11">
        <v>1442.2980000000002</v>
      </c>
      <c r="AE26" s="11">
        <v>1284.01</v>
      </c>
      <c r="AF26" s="11">
        <v>1331.7</v>
      </c>
      <c r="AG26" s="11"/>
      <c r="AH26" s="11"/>
    </row>
    <row r="27" spans="1:34">
      <c r="A27" s="4">
        <f t="shared" si="1"/>
        <v>22</v>
      </c>
      <c r="B27" s="8">
        <v>1296.9549999999999</v>
      </c>
      <c r="C27" s="8">
        <v>1217.4870000000001</v>
      </c>
      <c r="D27" s="8">
        <v>1169.6949999999999</v>
      </c>
      <c r="E27" s="8">
        <v>1111.8699999999999</v>
      </c>
      <c r="F27" s="11">
        <v>1160.6469999999999</v>
      </c>
      <c r="G27" s="11">
        <v>1182.7539999999999</v>
      </c>
      <c r="H27" s="11">
        <v>1167.7860000000001</v>
      </c>
      <c r="I27" s="11">
        <v>1205.95</v>
      </c>
      <c r="J27" s="11">
        <v>1093.348</v>
      </c>
      <c r="K27" s="11">
        <v>1106.4590000000001</v>
      </c>
      <c r="L27" s="11">
        <v>1214.5929999999998</v>
      </c>
      <c r="M27" s="11">
        <v>1224.7950000000001</v>
      </c>
      <c r="N27" s="11">
        <v>1302.2249999999999</v>
      </c>
      <c r="O27" s="11">
        <v>1212.3820000000001</v>
      </c>
      <c r="P27" s="11">
        <v>1183.221</v>
      </c>
      <c r="Q27" s="11">
        <v>1186.847</v>
      </c>
      <c r="R27" s="11">
        <v>1294.9550000000002</v>
      </c>
      <c r="S27" s="11">
        <v>1262.5419999999999</v>
      </c>
      <c r="T27" s="11">
        <v>1407.2750000000001</v>
      </c>
      <c r="U27" s="11">
        <v>1449.6410000000001</v>
      </c>
      <c r="V27" s="11">
        <v>1402.7470000000001</v>
      </c>
      <c r="W27" s="11">
        <v>1402.8309999999999</v>
      </c>
      <c r="X27" s="11">
        <v>1401.4849999999999</v>
      </c>
      <c r="Y27" s="11">
        <v>1462.8110000000001</v>
      </c>
      <c r="Z27" s="11">
        <v>1337.644</v>
      </c>
      <c r="AA27" s="11">
        <v>1248.9219999999998</v>
      </c>
      <c r="AB27" s="11">
        <v>1286.7950000000001</v>
      </c>
      <c r="AC27" s="11">
        <v>1318.1679999999999</v>
      </c>
      <c r="AD27" s="11">
        <v>1367.729</v>
      </c>
      <c r="AE27" s="11">
        <v>1220.8530000000001</v>
      </c>
      <c r="AF27" s="11">
        <v>1260.885</v>
      </c>
      <c r="AG27" s="11"/>
      <c r="AH27" s="11"/>
    </row>
    <row r="28" spans="1:34">
      <c r="A28" s="4">
        <f t="shared" si="1"/>
        <v>23</v>
      </c>
      <c r="B28" s="8">
        <v>1201.5350000000001</v>
      </c>
      <c r="C28" s="8">
        <v>1131.0559999999998</v>
      </c>
      <c r="D28" s="8">
        <v>1102.3619999999999</v>
      </c>
      <c r="E28" s="8">
        <v>1049.864</v>
      </c>
      <c r="F28" s="11">
        <v>1090.4110000000001</v>
      </c>
      <c r="G28" s="11">
        <v>1083.4589999999998</v>
      </c>
      <c r="H28" s="11">
        <v>1068.905</v>
      </c>
      <c r="I28" s="11">
        <v>1110.3729999999998</v>
      </c>
      <c r="J28" s="11">
        <v>1017.244</v>
      </c>
      <c r="K28" s="11">
        <v>1015.4450000000001</v>
      </c>
      <c r="L28" s="11">
        <v>1125.3380000000002</v>
      </c>
      <c r="M28" s="11">
        <v>1130.6949999999999</v>
      </c>
      <c r="N28" s="11">
        <v>1177.6179999999999</v>
      </c>
      <c r="O28" s="11">
        <v>1105.038</v>
      </c>
      <c r="P28" s="11">
        <v>1084.2369999999999</v>
      </c>
      <c r="Q28" s="11">
        <v>1102.009</v>
      </c>
      <c r="R28" s="11">
        <v>1176.221</v>
      </c>
      <c r="S28" s="11">
        <v>1169.713</v>
      </c>
      <c r="T28" s="11">
        <v>1296.539</v>
      </c>
      <c r="U28" s="11">
        <v>1322.489</v>
      </c>
      <c r="V28" s="11">
        <v>1293.203</v>
      </c>
      <c r="W28" s="11">
        <v>1287.604</v>
      </c>
      <c r="X28" s="11">
        <v>1289.7729999999999</v>
      </c>
      <c r="Y28" s="11">
        <v>1363.223</v>
      </c>
      <c r="Z28" s="11">
        <v>1216.5640000000001</v>
      </c>
      <c r="AA28" s="11">
        <v>1148.1070000000002</v>
      </c>
      <c r="AB28" s="11">
        <v>1179.866</v>
      </c>
      <c r="AC28" s="11">
        <v>1239.4280000000001</v>
      </c>
      <c r="AD28" s="11">
        <v>1256.94</v>
      </c>
      <c r="AE28" s="11">
        <v>1128.866</v>
      </c>
      <c r="AF28" s="11">
        <v>1161.2829999999999</v>
      </c>
      <c r="AG28" s="11"/>
      <c r="AH28" s="11"/>
    </row>
    <row r="29" spans="1:34">
      <c r="A29" s="4">
        <f t="shared" si="1"/>
        <v>24</v>
      </c>
      <c r="B29" s="8">
        <v>1149.635</v>
      </c>
      <c r="C29" s="8">
        <v>1037.6469999999999</v>
      </c>
      <c r="D29" s="8">
        <v>1024.2729999999999</v>
      </c>
      <c r="E29" s="8">
        <v>982.82100000000003</v>
      </c>
      <c r="F29" s="11">
        <v>1011.2010000000001</v>
      </c>
      <c r="G29" s="11">
        <v>994.16200000000003</v>
      </c>
      <c r="H29" s="11">
        <v>1007.3950000000001</v>
      </c>
      <c r="I29" s="11">
        <v>1016.277</v>
      </c>
      <c r="J29" s="11">
        <v>950.20699999999999</v>
      </c>
      <c r="K29" s="11">
        <v>951.06799999999998</v>
      </c>
      <c r="L29" s="11">
        <v>1026.472</v>
      </c>
      <c r="M29" s="11">
        <v>1052.9099999999999</v>
      </c>
      <c r="N29" s="11">
        <v>1084.5249999999999</v>
      </c>
      <c r="O29" s="11">
        <v>1027.5649999999998</v>
      </c>
      <c r="P29" s="11">
        <v>993.52499999999998</v>
      </c>
      <c r="Q29" s="11">
        <v>1020.9959999999999</v>
      </c>
      <c r="R29" s="11">
        <v>1075.885</v>
      </c>
      <c r="S29" s="11">
        <v>1095.1490000000001</v>
      </c>
      <c r="T29" s="11">
        <v>1208.51</v>
      </c>
      <c r="U29" s="11">
        <v>1217.99</v>
      </c>
      <c r="V29" s="11">
        <v>1202.3869999999999</v>
      </c>
      <c r="W29" s="11">
        <v>1189.5989999999999</v>
      </c>
      <c r="X29" s="11">
        <v>1195.7809999999999</v>
      </c>
      <c r="Y29" s="11">
        <v>1272.6020000000001</v>
      </c>
      <c r="Z29" s="11">
        <v>1128.3389999999999</v>
      </c>
      <c r="AA29" s="11">
        <v>1064.021</v>
      </c>
      <c r="AB29" s="11">
        <v>1090.105</v>
      </c>
      <c r="AC29" s="11">
        <v>1159.6469999999999</v>
      </c>
      <c r="AD29" s="11">
        <v>1159.8690000000001</v>
      </c>
      <c r="AE29" s="11">
        <v>1055.395</v>
      </c>
      <c r="AF29" s="11">
        <v>1070.162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1432.7340000000002</v>
      </c>
      <c r="C31" s="11">
        <f t="shared" si="2"/>
        <v>1383.9290000000001</v>
      </c>
      <c r="D31" s="11">
        <f t="shared" si="2"/>
        <v>1309.4290000000001</v>
      </c>
      <c r="E31" s="11">
        <f t="shared" si="2"/>
        <v>1253.7349999999999</v>
      </c>
      <c r="F31" s="11">
        <f t="shared" si="2"/>
        <v>1279.9259999999999</v>
      </c>
      <c r="G31" s="11">
        <f t="shared" si="2"/>
        <v>1314.8429999999998</v>
      </c>
      <c r="H31" s="11">
        <f t="shared" si="2"/>
        <v>1291.5519999999999</v>
      </c>
      <c r="I31" s="11">
        <f t="shared" si="2"/>
        <v>1340.453</v>
      </c>
      <c r="J31" s="11">
        <f t="shared" si="2"/>
        <v>1207.152</v>
      </c>
      <c r="K31" s="11">
        <f t="shared" si="2"/>
        <v>1220.942</v>
      </c>
      <c r="L31" s="11">
        <f t="shared" si="2"/>
        <v>1346.683</v>
      </c>
      <c r="M31" s="11">
        <f t="shared" si="2"/>
        <v>1416.2380000000001</v>
      </c>
      <c r="N31" s="11">
        <f t="shared" si="2"/>
        <v>1423.4369999999999</v>
      </c>
      <c r="O31" s="11">
        <f t="shared" si="2"/>
        <v>1376.424</v>
      </c>
      <c r="P31" s="11">
        <f t="shared" si="2"/>
        <v>1325.08</v>
      </c>
      <c r="Q31" s="11">
        <f t="shared" si="2"/>
        <v>1299.838</v>
      </c>
      <c r="R31" s="11">
        <f t="shared" si="2"/>
        <v>1412.0070000000001</v>
      </c>
      <c r="S31" s="11">
        <f t="shared" si="2"/>
        <v>1452.175</v>
      </c>
      <c r="T31" s="11">
        <f t="shared" si="2"/>
        <v>1569.0430000000001</v>
      </c>
      <c r="U31" s="11">
        <f t="shared" si="2"/>
        <v>1579.308</v>
      </c>
      <c r="V31" s="11">
        <f t="shared" si="2"/>
        <v>1600.268</v>
      </c>
      <c r="W31" s="11">
        <f t="shared" si="2"/>
        <v>1597.0069999999998</v>
      </c>
      <c r="X31" s="11">
        <f t="shared" si="2"/>
        <v>1567.5610000000001</v>
      </c>
      <c r="Y31" s="11">
        <f t="shared" si="2"/>
        <v>1597.327</v>
      </c>
      <c r="Z31" s="11">
        <f t="shared" si="2"/>
        <v>1484.16</v>
      </c>
      <c r="AA31" s="11">
        <f t="shared" si="2"/>
        <v>1408.7359999999999</v>
      </c>
      <c r="AB31" s="11">
        <f t="shared" si="2"/>
        <v>1433.0479999999998</v>
      </c>
      <c r="AC31" s="11">
        <f t="shared" si="2"/>
        <v>1493.652</v>
      </c>
      <c r="AD31" s="11">
        <f t="shared" si="2"/>
        <v>1565.432</v>
      </c>
      <c r="AE31" s="11">
        <f t="shared" si="2"/>
        <v>1375.0510000000002</v>
      </c>
      <c r="AF31" s="11">
        <f t="shared" si="2"/>
        <v>1394.42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>*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30"/>
  <sheetViews>
    <sheetView showGridLines="0" workbookViewId="0">
      <pane xSplit="1" ySplit="5" topLeftCell="B6" activePane="bottomRight" state="frozen"/>
      <selection pane="bottomRight" activeCell="B6" sqref="B6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1.7109375" bestFit="1" customWidth="1"/>
    <col min="17" max="33" width="11.28515625" customWidth="1"/>
    <col min="34" max="34" width="18.42578125" customWidth="1"/>
    <col min="35" max="35" width="12.7109375" customWidth="1"/>
    <col min="36" max="36" width="11.28515625" customWidth="1"/>
  </cols>
  <sheetData>
    <row r="1" spans="1:39">
      <c r="A1" s="20"/>
      <c r="N1" s="24" t="s">
        <v>0</v>
      </c>
      <c r="P1" s="25">
        <f>$B$5</f>
        <v>44774</v>
      </c>
    </row>
    <row r="2" spans="1:39">
      <c r="A2" s="9"/>
      <c r="N2" s="1"/>
    </row>
    <row r="3" spans="1:39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9">
      <c r="B4" s="5"/>
      <c r="C4" s="5"/>
      <c r="D4" s="38" t="s">
        <v>26</v>
      </c>
      <c r="E4" s="5"/>
      <c r="F4" s="5"/>
      <c r="G4" s="5"/>
      <c r="H4" s="5"/>
      <c r="K4" s="35"/>
      <c r="N4" s="5"/>
      <c r="Q4" s="5"/>
      <c r="R4" s="35"/>
      <c r="S4" s="35"/>
      <c r="T4" s="35"/>
      <c r="V4" s="5"/>
      <c r="W4" s="5"/>
      <c r="X4" s="35"/>
      <c r="Y4" s="35"/>
      <c r="Z4" s="5"/>
      <c r="AA4" s="5"/>
      <c r="AB4" s="5"/>
      <c r="AC4" s="5"/>
      <c r="AD4" s="35"/>
      <c r="AH4" s="10"/>
      <c r="AI4" s="15"/>
    </row>
    <row r="5" spans="1:39">
      <c r="A5" s="1" t="s">
        <v>3</v>
      </c>
      <c r="B5" s="41">
        <f>JUL!AF5+1</f>
        <v>44774</v>
      </c>
      <c r="C5" s="41">
        <f>B5+1</f>
        <v>44775</v>
      </c>
      <c r="D5" s="41">
        <f t="shared" ref="D5:AF5" si="0">C5+1</f>
        <v>44776</v>
      </c>
      <c r="E5" s="41">
        <f t="shared" si="0"/>
        <v>44777</v>
      </c>
      <c r="F5" s="41">
        <f t="shared" si="0"/>
        <v>44778</v>
      </c>
      <c r="G5" s="41">
        <f t="shared" si="0"/>
        <v>44779</v>
      </c>
      <c r="H5" s="41">
        <f t="shared" si="0"/>
        <v>44780</v>
      </c>
      <c r="I5" s="41">
        <f t="shared" si="0"/>
        <v>44781</v>
      </c>
      <c r="J5" s="41">
        <f t="shared" si="0"/>
        <v>44782</v>
      </c>
      <c r="K5" s="41">
        <f t="shared" si="0"/>
        <v>44783</v>
      </c>
      <c r="L5" s="41">
        <f t="shared" si="0"/>
        <v>44784</v>
      </c>
      <c r="M5" s="41">
        <f t="shared" si="0"/>
        <v>44785</v>
      </c>
      <c r="N5" s="41">
        <f t="shared" si="0"/>
        <v>44786</v>
      </c>
      <c r="O5" s="41">
        <f t="shared" si="0"/>
        <v>44787</v>
      </c>
      <c r="P5" s="41">
        <f t="shared" si="0"/>
        <v>44788</v>
      </c>
      <c r="Q5" s="41">
        <f t="shared" si="0"/>
        <v>44789</v>
      </c>
      <c r="R5" s="41">
        <f t="shared" si="0"/>
        <v>44790</v>
      </c>
      <c r="S5" s="41">
        <f t="shared" si="0"/>
        <v>44791</v>
      </c>
      <c r="T5" s="41">
        <f t="shared" si="0"/>
        <v>44792</v>
      </c>
      <c r="U5" s="41">
        <f t="shared" si="0"/>
        <v>44793</v>
      </c>
      <c r="V5" s="41">
        <f t="shared" si="0"/>
        <v>44794</v>
      </c>
      <c r="W5" s="41">
        <f t="shared" si="0"/>
        <v>44795</v>
      </c>
      <c r="X5" s="41">
        <f t="shared" si="0"/>
        <v>44796</v>
      </c>
      <c r="Y5" s="41">
        <f t="shared" si="0"/>
        <v>44797</v>
      </c>
      <c r="Z5" s="41">
        <f t="shared" si="0"/>
        <v>44798</v>
      </c>
      <c r="AA5" s="41">
        <f t="shared" si="0"/>
        <v>44799</v>
      </c>
      <c r="AB5" s="41">
        <f t="shared" si="0"/>
        <v>44800</v>
      </c>
      <c r="AC5" s="41">
        <f t="shared" si="0"/>
        <v>44801</v>
      </c>
      <c r="AD5" s="41">
        <f t="shared" si="0"/>
        <v>44802</v>
      </c>
      <c r="AE5" s="41">
        <f t="shared" si="0"/>
        <v>44803</v>
      </c>
      <c r="AF5" s="41">
        <f t="shared" si="0"/>
        <v>44804</v>
      </c>
      <c r="AG5" s="41"/>
      <c r="AH5" s="14" t="s">
        <v>4</v>
      </c>
      <c r="AI5" s="15"/>
    </row>
    <row r="6" spans="1:39">
      <c r="A6" s="4">
        <v>1</v>
      </c>
      <c r="B6" s="8">
        <v>1017.3779999999999</v>
      </c>
      <c r="C6" s="8">
        <v>1090.559</v>
      </c>
      <c r="D6" s="8">
        <v>1129.8230000000001</v>
      </c>
      <c r="E6" s="8">
        <v>1046.796</v>
      </c>
      <c r="F6" s="11">
        <v>1200.0360000000001</v>
      </c>
      <c r="G6" s="11">
        <v>1179.2269999999999</v>
      </c>
      <c r="H6" s="11">
        <v>1201.819</v>
      </c>
      <c r="I6" s="11">
        <v>1221.0630000000001</v>
      </c>
      <c r="J6" s="11">
        <v>1003.384</v>
      </c>
      <c r="K6" s="11">
        <v>990.673</v>
      </c>
      <c r="L6" s="11">
        <v>984.26900000000001</v>
      </c>
      <c r="M6" s="11">
        <v>1008.9479999999999</v>
      </c>
      <c r="N6" s="11">
        <v>896.404</v>
      </c>
      <c r="O6" s="11">
        <v>901.42399999999998</v>
      </c>
      <c r="P6" s="11">
        <v>913.33299999999997</v>
      </c>
      <c r="Q6" s="11">
        <v>948.07</v>
      </c>
      <c r="R6" s="11">
        <v>944.875</v>
      </c>
      <c r="S6" s="11">
        <v>876.471</v>
      </c>
      <c r="T6" s="11">
        <v>912.89599999999996</v>
      </c>
      <c r="U6" s="11">
        <v>957.40900000000011</v>
      </c>
      <c r="V6" s="11">
        <v>1001.1419999999999</v>
      </c>
      <c r="W6" s="11">
        <v>1012.9239999999999</v>
      </c>
      <c r="X6" s="11">
        <v>1009.077</v>
      </c>
      <c r="Y6" s="11">
        <v>979.32300000000009</v>
      </c>
      <c r="Z6" s="11">
        <v>1008.7809999999999</v>
      </c>
      <c r="AA6" s="11">
        <v>995.26900000000001</v>
      </c>
      <c r="AB6" s="11">
        <v>948.87099999999998</v>
      </c>
      <c r="AC6" s="11">
        <v>901.32499999999993</v>
      </c>
      <c r="AD6" s="11">
        <v>895.94599999999991</v>
      </c>
      <c r="AE6" s="11">
        <v>1054.1899999999998</v>
      </c>
      <c r="AF6" s="11">
        <v>1070.7079999999999</v>
      </c>
      <c r="AG6" s="11"/>
      <c r="AH6" s="13"/>
      <c r="AI6" s="16"/>
    </row>
    <row r="7" spans="1:39">
      <c r="A7" s="4">
        <f t="shared" ref="A7:A29" si="1">A6+1</f>
        <v>2</v>
      </c>
      <c r="B7" s="8">
        <v>997.16600000000005</v>
      </c>
      <c r="C7" s="8">
        <v>1007.1479999999999</v>
      </c>
      <c r="D7" s="8">
        <v>1092.268</v>
      </c>
      <c r="E7" s="8">
        <v>1026.4739999999999</v>
      </c>
      <c r="F7" s="11">
        <v>1133.816</v>
      </c>
      <c r="G7" s="11">
        <v>1124.672</v>
      </c>
      <c r="H7" s="11">
        <v>1150.3609999999999</v>
      </c>
      <c r="I7" s="11">
        <v>1184.2380000000001</v>
      </c>
      <c r="J7" s="11">
        <v>986.279</v>
      </c>
      <c r="K7" s="11">
        <v>951.45600000000002</v>
      </c>
      <c r="L7" s="11">
        <v>925.49400000000003</v>
      </c>
      <c r="M7" s="11">
        <v>954.60299999999995</v>
      </c>
      <c r="N7" s="11">
        <v>863.59</v>
      </c>
      <c r="O7" s="11">
        <v>872.31000000000006</v>
      </c>
      <c r="P7" s="11">
        <v>881.72</v>
      </c>
      <c r="Q7" s="11">
        <v>906.05899999999997</v>
      </c>
      <c r="R7" s="11">
        <v>911.548</v>
      </c>
      <c r="S7" s="11">
        <v>825.21499999999992</v>
      </c>
      <c r="T7" s="11">
        <v>872.12299999999993</v>
      </c>
      <c r="U7" s="11">
        <v>905.90200000000004</v>
      </c>
      <c r="V7" s="11">
        <v>942.04399999999998</v>
      </c>
      <c r="W7" s="11">
        <v>946.21600000000001</v>
      </c>
      <c r="X7" s="11">
        <v>957.43</v>
      </c>
      <c r="Y7" s="11">
        <v>968.07799999999997</v>
      </c>
      <c r="Z7" s="11">
        <v>946.60200000000009</v>
      </c>
      <c r="AA7" s="11">
        <v>949.91899999999998</v>
      </c>
      <c r="AB7" s="11">
        <v>897.77699999999993</v>
      </c>
      <c r="AC7" s="11">
        <v>867.82099999999991</v>
      </c>
      <c r="AD7" s="11">
        <v>862.26900000000001</v>
      </c>
      <c r="AE7" s="11">
        <v>1005.9759999999999</v>
      </c>
      <c r="AF7" s="11">
        <v>1039.759</v>
      </c>
      <c r="AG7" s="11"/>
      <c r="AH7" s="13">
        <f>MAX($B$6:$AF$29)</f>
        <v>1648.4079999999999</v>
      </c>
      <c r="AI7" s="22">
        <f>MATCH($AH$7,$B$31:$AF$31,0)</f>
        <v>7</v>
      </c>
      <c r="AJ7" s="20">
        <f>INDEX($B$5:$AF$5,$AI$7)</f>
        <v>44780</v>
      </c>
      <c r="AK7" s="23">
        <f>INDEX($A$6:$A$29,MATCH($AH$7,INDEX($B$6:$AF$29,0,$AI$7),0))</f>
        <v>17</v>
      </c>
      <c r="AL7" s="15"/>
      <c r="AM7" s="15"/>
    </row>
    <row r="8" spans="1:39">
      <c r="A8" s="4">
        <f t="shared" si="1"/>
        <v>3</v>
      </c>
      <c r="B8" s="8">
        <v>956.11200000000008</v>
      </c>
      <c r="C8" s="8">
        <v>981.17200000000003</v>
      </c>
      <c r="D8" s="8">
        <v>1039.373</v>
      </c>
      <c r="E8" s="8">
        <v>979.05600000000004</v>
      </c>
      <c r="F8" s="11">
        <v>1108.7570000000001</v>
      </c>
      <c r="G8" s="11">
        <v>1092.0940000000001</v>
      </c>
      <c r="H8" s="11">
        <v>1110.5230000000001</v>
      </c>
      <c r="I8" s="11">
        <v>1141.933</v>
      </c>
      <c r="J8" s="11">
        <v>951.66399999999999</v>
      </c>
      <c r="K8" s="11">
        <v>917.20500000000004</v>
      </c>
      <c r="L8" s="11">
        <v>909.43700000000001</v>
      </c>
      <c r="M8" s="11">
        <v>922.56999999999994</v>
      </c>
      <c r="N8" s="11">
        <v>838.40599999999995</v>
      </c>
      <c r="O8" s="11">
        <v>852.37900000000002</v>
      </c>
      <c r="P8" s="11">
        <v>863.82199999999989</v>
      </c>
      <c r="Q8" s="11">
        <v>882.80099999999993</v>
      </c>
      <c r="R8" s="11">
        <v>887.68</v>
      </c>
      <c r="S8" s="11">
        <v>804.48500000000001</v>
      </c>
      <c r="T8" s="11">
        <v>850.92700000000002</v>
      </c>
      <c r="U8" s="11">
        <v>878.84199999999998</v>
      </c>
      <c r="V8" s="11">
        <v>924.54100000000005</v>
      </c>
      <c r="W8" s="11">
        <v>925.53499999999997</v>
      </c>
      <c r="X8" s="11">
        <v>939.39499999999998</v>
      </c>
      <c r="Y8" s="11">
        <v>935.85400000000004</v>
      </c>
      <c r="Z8" s="11">
        <v>917.41899999999998</v>
      </c>
      <c r="AA8" s="11">
        <v>919.86500000000001</v>
      </c>
      <c r="AB8" s="11">
        <v>873.06599999999992</v>
      </c>
      <c r="AC8" s="11">
        <v>848.245</v>
      </c>
      <c r="AD8" s="11">
        <v>845.82100000000003</v>
      </c>
      <c r="AE8" s="11">
        <v>973.73</v>
      </c>
      <c r="AF8" s="11">
        <v>1018.924</v>
      </c>
      <c r="AG8" s="11"/>
      <c r="AH8" s="18" t="str">
        <f>CONCATENATE(TEXT($AJ$7,"mm/dd/yyyy")," @ ",$AK$7,)&amp;"00"</f>
        <v>08/07/2022 @ 1700</v>
      </c>
      <c r="AI8" s="15"/>
      <c r="AJ8" s="15"/>
      <c r="AK8" s="15"/>
      <c r="AL8" s="15"/>
      <c r="AM8" s="15"/>
    </row>
    <row r="9" spans="1:39">
      <c r="A9" s="4">
        <f t="shared" si="1"/>
        <v>4</v>
      </c>
      <c r="B9" s="8">
        <v>941.65099999999995</v>
      </c>
      <c r="C9" s="8">
        <v>975.04399999999998</v>
      </c>
      <c r="D9" s="8">
        <v>1026.6029999999998</v>
      </c>
      <c r="E9" s="8">
        <v>972.50400000000002</v>
      </c>
      <c r="F9" s="11">
        <v>1094.307</v>
      </c>
      <c r="G9" s="11">
        <v>1057.136</v>
      </c>
      <c r="H9" s="11">
        <v>1088.7060000000001</v>
      </c>
      <c r="I9" s="11">
        <v>1129.2909999999999</v>
      </c>
      <c r="J9" s="11">
        <v>952.59500000000003</v>
      </c>
      <c r="K9" s="11">
        <v>907.625</v>
      </c>
      <c r="L9" s="11">
        <v>901.88</v>
      </c>
      <c r="M9" s="11">
        <v>907.70299999999997</v>
      </c>
      <c r="N9" s="11">
        <v>835.84299999999996</v>
      </c>
      <c r="O9" s="11">
        <v>841.69100000000003</v>
      </c>
      <c r="P9" s="11">
        <v>862.14200000000005</v>
      </c>
      <c r="Q9" s="11">
        <v>877.22900000000004</v>
      </c>
      <c r="R9" s="11">
        <v>879.755</v>
      </c>
      <c r="S9" s="11">
        <v>814.95500000000004</v>
      </c>
      <c r="T9" s="11">
        <v>840.71500000000003</v>
      </c>
      <c r="U9" s="11">
        <v>870.12</v>
      </c>
      <c r="V9" s="11">
        <v>895.22799999999995</v>
      </c>
      <c r="W9" s="11">
        <v>936.20699999999999</v>
      </c>
      <c r="X9" s="11">
        <v>930.25599999999997</v>
      </c>
      <c r="Y9" s="11">
        <v>932.18899999999996</v>
      </c>
      <c r="Z9" s="11">
        <v>917.32299999999998</v>
      </c>
      <c r="AA9" s="11">
        <v>915.36900000000003</v>
      </c>
      <c r="AB9" s="11">
        <v>866.00099999999998</v>
      </c>
      <c r="AC9" s="11">
        <v>836.37400000000002</v>
      </c>
      <c r="AD9" s="11">
        <v>846.14</v>
      </c>
      <c r="AE9" s="11">
        <v>962.46799999999996</v>
      </c>
      <c r="AF9" s="11">
        <v>1001.3720000000001</v>
      </c>
      <c r="AG9" s="11"/>
      <c r="AH9" s="21"/>
      <c r="AI9" s="15"/>
      <c r="AJ9" s="15"/>
      <c r="AK9" s="15"/>
      <c r="AL9" s="15"/>
      <c r="AM9" s="15"/>
    </row>
    <row r="10" spans="1:39">
      <c r="A10" s="4">
        <f t="shared" si="1"/>
        <v>5</v>
      </c>
      <c r="B10" s="8">
        <v>957.96900000000005</v>
      </c>
      <c r="C10" s="8">
        <v>987.33500000000004</v>
      </c>
      <c r="D10" s="8">
        <v>1022.3739999999999</v>
      </c>
      <c r="E10" s="8">
        <v>981.60799999999995</v>
      </c>
      <c r="F10" s="11">
        <v>1097.3790000000001</v>
      </c>
      <c r="G10" s="11">
        <v>1047.1319999999998</v>
      </c>
      <c r="H10" s="11">
        <v>1100.8880000000001</v>
      </c>
      <c r="I10" s="11">
        <v>1135.905</v>
      </c>
      <c r="J10" s="11">
        <v>959.98800000000006</v>
      </c>
      <c r="K10" s="11">
        <v>933.70099999999991</v>
      </c>
      <c r="L10" s="11">
        <v>919.95600000000002</v>
      </c>
      <c r="M10" s="11">
        <v>927.98</v>
      </c>
      <c r="N10" s="11">
        <v>838.12399999999991</v>
      </c>
      <c r="O10" s="11">
        <v>831.92</v>
      </c>
      <c r="P10" s="11">
        <v>876.745</v>
      </c>
      <c r="Q10" s="11">
        <v>897.87</v>
      </c>
      <c r="R10" s="11">
        <v>894.25099999999998</v>
      </c>
      <c r="S10" s="11">
        <v>835.30100000000004</v>
      </c>
      <c r="T10" s="11">
        <v>853.26400000000001</v>
      </c>
      <c r="U10" s="11">
        <v>858.41</v>
      </c>
      <c r="V10" s="11">
        <v>887.15600000000006</v>
      </c>
      <c r="W10" s="11">
        <v>947.096</v>
      </c>
      <c r="X10" s="11">
        <v>929.54399999999998</v>
      </c>
      <c r="Y10" s="11">
        <v>943.10299999999995</v>
      </c>
      <c r="Z10" s="11">
        <v>946.101</v>
      </c>
      <c r="AA10" s="11">
        <v>922.59699999999998</v>
      </c>
      <c r="AB10" s="11">
        <v>868.90299999999991</v>
      </c>
      <c r="AC10" s="11">
        <v>831.69299999999998</v>
      </c>
      <c r="AD10" s="11">
        <v>868.89400000000001</v>
      </c>
      <c r="AE10" s="11">
        <v>980.10599999999999</v>
      </c>
      <c r="AF10" s="11">
        <v>1018.354</v>
      </c>
      <c r="AG10" s="11"/>
      <c r="AH10" s="17"/>
    </row>
    <row r="11" spans="1:39">
      <c r="A11" s="4">
        <f t="shared" si="1"/>
        <v>6</v>
      </c>
      <c r="B11" s="8">
        <v>1016.3390000000001</v>
      </c>
      <c r="C11" s="8">
        <v>1037.0810000000001</v>
      </c>
      <c r="D11" s="8">
        <v>1068.405</v>
      </c>
      <c r="E11" s="8">
        <v>1040.866</v>
      </c>
      <c r="F11" s="11">
        <v>1148.6770000000001</v>
      </c>
      <c r="G11" s="11">
        <v>1078.0940000000001</v>
      </c>
      <c r="H11" s="11">
        <v>1095.999</v>
      </c>
      <c r="I11" s="11">
        <v>1184.9079999999999</v>
      </c>
      <c r="J11" s="11">
        <v>1027.963</v>
      </c>
      <c r="K11" s="11">
        <v>989.42599999999993</v>
      </c>
      <c r="L11" s="11">
        <v>978.15600000000006</v>
      </c>
      <c r="M11" s="11">
        <v>975.77700000000004</v>
      </c>
      <c r="N11" s="11">
        <v>864.65700000000004</v>
      </c>
      <c r="O11" s="11">
        <v>846.36400000000003</v>
      </c>
      <c r="P11" s="11">
        <v>926.21400000000006</v>
      </c>
      <c r="Q11" s="11">
        <v>951.54699999999991</v>
      </c>
      <c r="R11" s="11">
        <v>953.30200000000002</v>
      </c>
      <c r="S11" s="11">
        <v>892.02200000000005</v>
      </c>
      <c r="T11" s="11">
        <v>907.83100000000002</v>
      </c>
      <c r="U11" s="11">
        <v>880.72500000000002</v>
      </c>
      <c r="V11" s="11">
        <v>890.13599999999997</v>
      </c>
      <c r="W11" s="11">
        <v>1001.546</v>
      </c>
      <c r="X11" s="11">
        <v>995.77700000000004</v>
      </c>
      <c r="Y11" s="11">
        <v>1000.3440000000001</v>
      </c>
      <c r="Z11" s="11">
        <v>1002.9520000000001</v>
      </c>
      <c r="AA11" s="11">
        <v>962.33799999999997</v>
      </c>
      <c r="AB11" s="11">
        <v>897.40299999999991</v>
      </c>
      <c r="AC11" s="11">
        <v>850.46900000000005</v>
      </c>
      <c r="AD11" s="11">
        <v>924.46699999999998</v>
      </c>
      <c r="AE11" s="11">
        <v>1045.2570000000001</v>
      </c>
      <c r="AF11" s="11">
        <v>1088.8110000000001</v>
      </c>
      <c r="AG11" s="11"/>
      <c r="AH11" s="12"/>
    </row>
    <row r="12" spans="1:39">
      <c r="A12" s="4">
        <f t="shared" si="1"/>
        <v>7</v>
      </c>
      <c r="B12" s="8">
        <v>1107.4639999999999</v>
      </c>
      <c r="C12" s="8">
        <v>1061.5219999999999</v>
      </c>
      <c r="D12" s="8">
        <v>1149.1029999999998</v>
      </c>
      <c r="E12" s="8">
        <v>1139.4839999999999</v>
      </c>
      <c r="F12" s="11">
        <v>1236.2030000000002</v>
      </c>
      <c r="G12" s="11">
        <v>1124.9159999999999</v>
      </c>
      <c r="H12" s="11">
        <v>1141.221</v>
      </c>
      <c r="I12" s="11">
        <v>1262.2180000000001</v>
      </c>
      <c r="J12" s="11">
        <v>1101.5920000000001</v>
      </c>
      <c r="K12" s="11">
        <v>1073.3210000000001</v>
      </c>
      <c r="L12" s="11">
        <v>1061.3</v>
      </c>
      <c r="M12" s="11">
        <v>1055.325</v>
      </c>
      <c r="N12" s="11">
        <v>905.93</v>
      </c>
      <c r="O12" s="11">
        <v>886.19900000000007</v>
      </c>
      <c r="P12" s="11">
        <v>1011.388</v>
      </c>
      <c r="Q12" s="11">
        <v>1024.502</v>
      </c>
      <c r="R12" s="11">
        <v>1048.5529999999999</v>
      </c>
      <c r="S12" s="11">
        <v>984.93399999999997</v>
      </c>
      <c r="T12" s="11">
        <v>988.41700000000003</v>
      </c>
      <c r="U12" s="11">
        <v>914.952</v>
      </c>
      <c r="V12" s="11">
        <v>921.197</v>
      </c>
      <c r="W12" s="11">
        <v>1090.08</v>
      </c>
      <c r="X12" s="11">
        <v>1085.182</v>
      </c>
      <c r="Y12" s="11">
        <v>1094.6299999999999</v>
      </c>
      <c r="Z12" s="11">
        <v>1086.0160000000001</v>
      </c>
      <c r="AA12" s="11">
        <v>1045.5739999999998</v>
      </c>
      <c r="AB12" s="11">
        <v>940.67200000000003</v>
      </c>
      <c r="AC12" s="11">
        <v>875.37800000000004</v>
      </c>
      <c r="AD12" s="11">
        <v>1017.564</v>
      </c>
      <c r="AE12" s="11">
        <v>1152.9880000000001</v>
      </c>
      <c r="AF12" s="11">
        <v>1159.9769999999999</v>
      </c>
      <c r="AG12" s="11"/>
      <c r="AH12" s="12"/>
    </row>
    <row r="13" spans="1:39">
      <c r="A13" s="4">
        <f t="shared" si="1"/>
        <v>8</v>
      </c>
      <c r="B13" s="8">
        <v>1201.855</v>
      </c>
      <c r="C13" s="8">
        <v>1064.001</v>
      </c>
      <c r="D13" s="8">
        <v>1227.1179999999999</v>
      </c>
      <c r="E13" s="8">
        <v>1242.009</v>
      </c>
      <c r="F13" s="11">
        <v>1318.8910000000001</v>
      </c>
      <c r="G13" s="11">
        <v>1208.0159999999998</v>
      </c>
      <c r="H13" s="11">
        <v>1237.143</v>
      </c>
      <c r="I13" s="11">
        <v>1372.7839999999999</v>
      </c>
      <c r="J13" s="11">
        <v>1196.7370000000001</v>
      </c>
      <c r="K13" s="11">
        <v>1157.9459999999999</v>
      </c>
      <c r="L13" s="11">
        <v>1139.5420000000001</v>
      </c>
      <c r="M13" s="11">
        <v>1137.53</v>
      </c>
      <c r="N13" s="11">
        <v>968.19600000000003</v>
      </c>
      <c r="O13" s="11">
        <v>960.005</v>
      </c>
      <c r="P13" s="11">
        <v>1100.7540000000001</v>
      </c>
      <c r="Q13" s="11">
        <v>1106.029</v>
      </c>
      <c r="R13" s="11">
        <v>1122.617</v>
      </c>
      <c r="S13" s="11">
        <v>1061.5229999999999</v>
      </c>
      <c r="T13" s="11">
        <v>1084.5029999999999</v>
      </c>
      <c r="U13" s="11">
        <v>981.65599999999995</v>
      </c>
      <c r="V13" s="11">
        <v>1003.568</v>
      </c>
      <c r="W13" s="11">
        <v>1174.0300000000002</v>
      </c>
      <c r="X13" s="11">
        <v>1148.9780000000001</v>
      </c>
      <c r="Y13" s="11">
        <v>1179.779</v>
      </c>
      <c r="Z13" s="11">
        <v>1166.4169999999999</v>
      </c>
      <c r="AA13" s="11">
        <v>1110.3440000000001</v>
      </c>
      <c r="AB13" s="11">
        <v>1007.8130000000001</v>
      </c>
      <c r="AC13" s="11">
        <v>942.26200000000006</v>
      </c>
      <c r="AD13" s="11">
        <v>1095.4470000000001</v>
      </c>
      <c r="AE13" s="11">
        <v>1237.068</v>
      </c>
      <c r="AF13" s="11">
        <v>1222.1799999999998</v>
      </c>
      <c r="AG13" s="11"/>
      <c r="AH13" s="11"/>
    </row>
    <row r="14" spans="1:39">
      <c r="A14" s="4">
        <f t="shared" si="1"/>
        <v>9</v>
      </c>
      <c r="B14" s="8">
        <v>1272.768</v>
      </c>
      <c r="C14" s="8">
        <v>1127.212</v>
      </c>
      <c r="D14" s="8">
        <v>1256.7470000000001</v>
      </c>
      <c r="E14" s="8">
        <v>1335.614</v>
      </c>
      <c r="F14" s="11">
        <v>1380.5030000000002</v>
      </c>
      <c r="G14" s="11">
        <v>1281.972</v>
      </c>
      <c r="H14" s="11">
        <v>1336.5129999999999</v>
      </c>
      <c r="I14" s="11">
        <v>1450.8789999999999</v>
      </c>
      <c r="J14" s="11">
        <v>1277.5540000000001</v>
      </c>
      <c r="K14" s="11">
        <v>1205.434</v>
      </c>
      <c r="L14" s="11">
        <v>1208.7570000000001</v>
      </c>
      <c r="M14" s="11">
        <v>1179.192</v>
      </c>
      <c r="N14" s="11">
        <v>1032.346</v>
      </c>
      <c r="O14" s="11">
        <v>1033.5070000000001</v>
      </c>
      <c r="P14" s="11">
        <v>1152.4180000000001</v>
      </c>
      <c r="Q14" s="11">
        <v>1163.8690000000001</v>
      </c>
      <c r="R14" s="11">
        <v>1173.5319999999999</v>
      </c>
      <c r="S14" s="11">
        <v>1118.605</v>
      </c>
      <c r="T14" s="11">
        <v>1143.8329999999999</v>
      </c>
      <c r="U14" s="11">
        <v>1047.3120000000001</v>
      </c>
      <c r="V14" s="11">
        <v>1091.8050000000001</v>
      </c>
      <c r="W14" s="11">
        <v>1229.308</v>
      </c>
      <c r="X14" s="11">
        <v>1207.4649999999999</v>
      </c>
      <c r="Y14" s="11">
        <v>1223.1099999999999</v>
      </c>
      <c r="Z14" s="11">
        <v>1229.174</v>
      </c>
      <c r="AA14" s="11">
        <v>1179.7070000000001</v>
      </c>
      <c r="AB14" s="11">
        <v>1078.2919999999999</v>
      </c>
      <c r="AC14" s="11">
        <v>1010.652</v>
      </c>
      <c r="AD14" s="11">
        <v>1136.944</v>
      </c>
      <c r="AE14" s="11">
        <v>1299.6219999999998</v>
      </c>
      <c r="AF14" s="11">
        <v>1255.3700000000001</v>
      </c>
      <c r="AG14" s="11"/>
      <c r="AH14" s="11"/>
    </row>
    <row r="15" spans="1:39">
      <c r="A15" s="4">
        <f t="shared" si="1"/>
        <v>10</v>
      </c>
      <c r="B15" s="8">
        <v>1300.9009999999998</v>
      </c>
      <c r="C15" s="8">
        <v>1150.395</v>
      </c>
      <c r="D15" s="8">
        <v>1288.653</v>
      </c>
      <c r="E15" s="8">
        <v>1399.1469999999999</v>
      </c>
      <c r="F15" s="11">
        <v>1453.1890000000001</v>
      </c>
      <c r="G15" s="11">
        <v>1358.0450000000001</v>
      </c>
      <c r="H15" s="11">
        <v>1442.807</v>
      </c>
      <c r="I15" s="11">
        <v>1512.8720000000001</v>
      </c>
      <c r="J15" s="11">
        <v>1351.4699999999998</v>
      </c>
      <c r="K15" s="11">
        <v>1235.8610000000001</v>
      </c>
      <c r="L15" s="11">
        <v>1230.509</v>
      </c>
      <c r="M15" s="11">
        <v>1184.5260000000001</v>
      </c>
      <c r="N15" s="11">
        <v>1081.2049999999999</v>
      </c>
      <c r="O15" s="11">
        <v>1078.3609999999999</v>
      </c>
      <c r="P15" s="11">
        <v>1178.1599999999999</v>
      </c>
      <c r="Q15" s="11">
        <v>1187.6809999999998</v>
      </c>
      <c r="R15" s="11">
        <v>1208.797</v>
      </c>
      <c r="S15" s="11">
        <v>1151.097</v>
      </c>
      <c r="T15" s="11">
        <v>1169.4560000000001</v>
      </c>
      <c r="U15" s="11">
        <v>1117.9059999999999</v>
      </c>
      <c r="V15" s="11">
        <v>1169.4490000000001</v>
      </c>
      <c r="W15" s="11">
        <v>1268.3860000000002</v>
      </c>
      <c r="X15" s="11">
        <v>1240.915</v>
      </c>
      <c r="Y15" s="11">
        <v>1268.182</v>
      </c>
      <c r="Z15" s="11">
        <v>1262.008</v>
      </c>
      <c r="AA15" s="11">
        <v>1215.1989999999998</v>
      </c>
      <c r="AB15" s="11">
        <v>1112.6019999999999</v>
      </c>
      <c r="AC15" s="11">
        <v>1050.7059999999999</v>
      </c>
      <c r="AD15" s="11">
        <v>1170.7950000000001</v>
      </c>
      <c r="AE15" s="11">
        <v>1346.165</v>
      </c>
      <c r="AF15" s="11">
        <v>1285.0980000000002</v>
      </c>
      <c r="AG15" s="11"/>
      <c r="AH15" s="11"/>
    </row>
    <row r="16" spans="1:39">
      <c r="A16" s="4">
        <f t="shared" si="1"/>
        <v>11</v>
      </c>
      <c r="B16" s="8">
        <v>1359.2809999999999</v>
      </c>
      <c r="C16" s="8">
        <v>1187.95</v>
      </c>
      <c r="D16" s="8">
        <v>1313.18</v>
      </c>
      <c r="E16" s="8">
        <v>1453.61</v>
      </c>
      <c r="F16" s="11">
        <v>1506.6130000000001</v>
      </c>
      <c r="G16" s="11">
        <v>1415.4969999999998</v>
      </c>
      <c r="H16" s="11">
        <v>1509.8889999999999</v>
      </c>
      <c r="I16" s="11">
        <v>1568.1760000000002</v>
      </c>
      <c r="J16" s="11">
        <v>1412.0309999999999</v>
      </c>
      <c r="K16" s="11">
        <v>1241.069</v>
      </c>
      <c r="L16" s="11">
        <v>1247.0229999999999</v>
      </c>
      <c r="M16" s="11">
        <v>1206.6949999999999</v>
      </c>
      <c r="N16" s="11">
        <v>1080.394</v>
      </c>
      <c r="O16" s="11">
        <v>1093.585</v>
      </c>
      <c r="P16" s="11">
        <v>1205.3609999999999</v>
      </c>
      <c r="Q16" s="11">
        <v>1219.0539999999999</v>
      </c>
      <c r="R16" s="11">
        <v>1234.876</v>
      </c>
      <c r="S16" s="11">
        <v>1161.355</v>
      </c>
      <c r="T16" s="11">
        <v>1187.4090000000001</v>
      </c>
      <c r="U16" s="11">
        <v>1161.3230000000001</v>
      </c>
      <c r="V16" s="11">
        <v>1217.431</v>
      </c>
      <c r="W16" s="11">
        <v>1299.8229999999999</v>
      </c>
      <c r="X16" s="11">
        <v>1275.2069999999999</v>
      </c>
      <c r="Y16" s="11">
        <v>1289.569</v>
      </c>
      <c r="Z16" s="11">
        <v>1283.6870000000001</v>
      </c>
      <c r="AA16" s="11">
        <v>1232.019</v>
      </c>
      <c r="AB16" s="11">
        <v>1126.239</v>
      </c>
      <c r="AC16" s="11">
        <v>1075.6709999999998</v>
      </c>
      <c r="AD16" s="11">
        <v>1228.6119999999999</v>
      </c>
      <c r="AE16" s="11">
        <v>1391.117</v>
      </c>
      <c r="AF16" s="11">
        <v>1291.0139999999999</v>
      </c>
      <c r="AG16" s="11"/>
      <c r="AH16" s="11"/>
    </row>
    <row r="17" spans="1:34">
      <c r="A17" s="4">
        <f t="shared" si="1"/>
        <v>12</v>
      </c>
      <c r="B17" s="8">
        <v>1399.1060000000002</v>
      </c>
      <c r="C17" s="8">
        <v>1236.395</v>
      </c>
      <c r="D17" s="8">
        <v>1332.6410000000001</v>
      </c>
      <c r="E17" s="8">
        <v>1499.69</v>
      </c>
      <c r="F17" s="11">
        <v>1542.3129999999999</v>
      </c>
      <c r="G17" s="11">
        <v>1459.145</v>
      </c>
      <c r="H17" s="11">
        <v>1554.4860000000001</v>
      </c>
      <c r="I17" s="11">
        <v>1591.4290000000001</v>
      </c>
      <c r="J17" s="11">
        <v>1436.2429999999999</v>
      </c>
      <c r="K17" s="11">
        <v>1251.26</v>
      </c>
      <c r="L17" s="11">
        <v>1256.8790000000001</v>
      </c>
      <c r="M17" s="11">
        <v>1227.9010000000001</v>
      </c>
      <c r="N17" s="11">
        <v>1107.8880000000001</v>
      </c>
      <c r="O17" s="11">
        <v>1141.6960000000001</v>
      </c>
      <c r="P17" s="11">
        <v>1234.0060000000001</v>
      </c>
      <c r="Q17" s="11">
        <v>1245.0250000000001</v>
      </c>
      <c r="R17" s="11">
        <v>1240.9880000000001</v>
      </c>
      <c r="S17" s="11">
        <v>1173.019</v>
      </c>
      <c r="T17" s="11">
        <v>1206.308</v>
      </c>
      <c r="U17" s="11">
        <v>1208.731</v>
      </c>
      <c r="V17" s="11">
        <v>1253.8969999999999</v>
      </c>
      <c r="W17" s="11">
        <v>1326.808</v>
      </c>
      <c r="X17" s="11">
        <v>1290.3330000000001</v>
      </c>
      <c r="Y17" s="11">
        <v>1295.7900000000002</v>
      </c>
      <c r="Z17" s="11">
        <v>1325.1000000000001</v>
      </c>
      <c r="AA17" s="11">
        <v>1254.4159999999999</v>
      </c>
      <c r="AB17" s="11">
        <v>1113.836</v>
      </c>
      <c r="AC17" s="11">
        <v>1097.4179999999999</v>
      </c>
      <c r="AD17" s="11">
        <v>1259.018</v>
      </c>
      <c r="AE17" s="11">
        <v>1440.6</v>
      </c>
      <c r="AF17" s="11">
        <v>1292.066</v>
      </c>
      <c r="AG17" s="11"/>
      <c r="AH17" s="11"/>
    </row>
    <row r="18" spans="1:34">
      <c r="A18" s="4">
        <f t="shared" si="1"/>
        <v>13</v>
      </c>
      <c r="B18" s="8">
        <v>1411.8230000000001</v>
      </c>
      <c r="C18" s="8">
        <v>1270.3109999999999</v>
      </c>
      <c r="D18" s="8">
        <v>1355.5990000000002</v>
      </c>
      <c r="E18" s="8">
        <v>1543.175</v>
      </c>
      <c r="F18" s="11">
        <v>1571.0409999999999</v>
      </c>
      <c r="G18" s="11">
        <v>1486.097</v>
      </c>
      <c r="H18" s="11">
        <v>1578.1859999999999</v>
      </c>
      <c r="I18" s="11">
        <v>1589.64</v>
      </c>
      <c r="J18" s="11">
        <v>1447.8030000000001</v>
      </c>
      <c r="K18" s="11">
        <v>1239.8409999999999</v>
      </c>
      <c r="L18" s="11">
        <v>1272.5520000000001</v>
      </c>
      <c r="M18" s="11">
        <v>1240.9490000000001</v>
      </c>
      <c r="N18" s="11">
        <v>1093.4670000000001</v>
      </c>
      <c r="O18" s="11">
        <v>1144.4960000000001</v>
      </c>
      <c r="P18" s="11">
        <v>1269.452</v>
      </c>
      <c r="Q18" s="11">
        <v>1246.7389999999998</v>
      </c>
      <c r="R18" s="11">
        <v>1217.163</v>
      </c>
      <c r="S18" s="11">
        <v>1169.373</v>
      </c>
      <c r="T18" s="11">
        <v>1223.3689999999999</v>
      </c>
      <c r="U18" s="11">
        <v>1235.136</v>
      </c>
      <c r="V18" s="11">
        <v>1294.2640000000001</v>
      </c>
      <c r="W18" s="11">
        <v>1340.2729999999999</v>
      </c>
      <c r="X18" s="11">
        <v>1310.8309999999999</v>
      </c>
      <c r="Y18" s="11">
        <v>1309.6969999999999</v>
      </c>
      <c r="Z18" s="11">
        <v>1365.3770000000002</v>
      </c>
      <c r="AA18" s="11">
        <v>1256.934</v>
      </c>
      <c r="AB18" s="11">
        <v>1107.7579999999998</v>
      </c>
      <c r="AC18" s="11">
        <v>1119.1790000000001</v>
      </c>
      <c r="AD18" s="11">
        <v>1303.6580000000001</v>
      </c>
      <c r="AE18" s="11">
        <v>1458.579</v>
      </c>
      <c r="AF18" s="11">
        <v>1311.3739999999998</v>
      </c>
      <c r="AG18" s="11"/>
      <c r="AH18" s="11"/>
    </row>
    <row r="19" spans="1:34">
      <c r="A19" s="4">
        <f t="shared" si="1"/>
        <v>14</v>
      </c>
      <c r="B19" s="8">
        <v>1451.9060000000002</v>
      </c>
      <c r="C19" s="8">
        <v>1359.2860000000001</v>
      </c>
      <c r="D19" s="8">
        <v>1373.691</v>
      </c>
      <c r="E19" s="8">
        <v>1575.944</v>
      </c>
      <c r="F19" s="11">
        <v>1583.625</v>
      </c>
      <c r="G19" s="11">
        <v>1499.8960000000002</v>
      </c>
      <c r="H19" s="11">
        <v>1597.2370000000001</v>
      </c>
      <c r="I19" s="11">
        <v>1566.3509999999999</v>
      </c>
      <c r="J19" s="11">
        <v>1430.0260000000001</v>
      </c>
      <c r="K19" s="11">
        <v>1246.2669999999998</v>
      </c>
      <c r="L19" s="11">
        <v>1299.623</v>
      </c>
      <c r="M19" s="11">
        <v>1260.318</v>
      </c>
      <c r="N19" s="11">
        <v>1100.9979999999998</v>
      </c>
      <c r="O19" s="11">
        <v>1155.7239999999999</v>
      </c>
      <c r="P19" s="11">
        <v>1289.1120000000001</v>
      </c>
      <c r="Q19" s="11">
        <v>1267.5100000000002</v>
      </c>
      <c r="R19" s="11">
        <v>1213.6319999999998</v>
      </c>
      <c r="S19" s="11">
        <v>1185.06</v>
      </c>
      <c r="T19" s="11">
        <v>1253.0550000000001</v>
      </c>
      <c r="U19" s="11">
        <v>1251.4080000000001</v>
      </c>
      <c r="V19" s="11">
        <v>1312.1999999999998</v>
      </c>
      <c r="W19" s="11">
        <v>1346.1460000000002</v>
      </c>
      <c r="X19" s="11">
        <v>1319.566</v>
      </c>
      <c r="Y19" s="11">
        <v>1331.443</v>
      </c>
      <c r="Z19" s="11">
        <v>1405.8300000000002</v>
      </c>
      <c r="AA19" s="11">
        <v>1267.8499999999999</v>
      </c>
      <c r="AB19" s="11">
        <v>1115.9010000000001</v>
      </c>
      <c r="AC19" s="11">
        <v>1126.011</v>
      </c>
      <c r="AD19" s="11">
        <v>1337.14</v>
      </c>
      <c r="AE19" s="11">
        <v>1495.6390000000001</v>
      </c>
      <c r="AF19" s="11">
        <v>1364.7670000000001</v>
      </c>
      <c r="AG19" s="11"/>
      <c r="AH19" s="11"/>
    </row>
    <row r="20" spans="1:34">
      <c r="A20" s="4">
        <f t="shared" si="1"/>
        <v>15</v>
      </c>
      <c r="B20" s="8">
        <v>1474.55</v>
      </c>
      <c r="C20" s="8">
        <v>1495.4109999999998</v>
      </c>
      <c r="D20" s="8">
        <v>1396.4369999999999</v>
      </c>
      <c r="E20" s="8">
        <v>1585.971</v>
      </c>
      <c r="F20" s="11">
        <v>1574.2719999999999</v>
      </c>
      <c r="G20" s="11">
        <v>1513.971</v>
      </c>
      <c r="H20" s="11">
        <v>1583.019</v>
      </c>
      <c r="I20" s="11">
        <v>1521.8869999999999</v>
      </c>
      <c r="J20" s="11">
        <v>1411.643</v>
      </c>
      <c r="K20" s="11">
        <v>1237.6950000000002</v>
      </c>
      <c r="L20" s="11">
        <v>1308.5049999999999</v>
      </c>
      <c r="M20" s="11">
        <v>1262.8879999999999</v>
      </c>
      <c r="N20" s="11">
        <v>1113.9179999999999</v>
      </c>
      <c r="O20" s="11">
        <v>1180.1189999999999</v>
      </c>
      <c r="P20" s="11">
        <v>1298.3780000000002</v>
      </c>
      <c r="Q20" s="11">
        <v>1297.8990000000001</v>
      </c>
      <c r="R20" s="11">
        <v>1202.47</v>
      </c>
      <c r="S20" s="11">
        <v>1176.0819999999999</v>
      </c>
      <c r="T20" s="11">
        <v>1279.79</v>
      </c>
      <c r="U20" s="11">
        <v>1274.96</v>
      </c>
      <c r="V20" s="11">
        <v>1326.5520000000001</v>
      </c>
      <c r="W20" s="11">
        <v>1333.413</v>
      </c>
      <c r="X20" s="11">
        <v>1315.231</v>
      </c>
      <c r="Y20" s="11">
        <v>1321.663</v>
      </c>
      <c r="Z20" s="11">
        <v>1409.0409999999999</v>
      </c>
      <c r="AA20" s="11">
        <v>1284.3789999999999</v>
      </c>
      <c r="AB20" s="11">
        <v>1110.912</v>
      </c>
      <c r="AC20" s="11">
        <v>1125.8810000000001</v>
      </c>
      <c r="AD20" s="11">
        <v>1377.5529999999999</v>
      </c>
      <c r="AE20" s="11">
        <v>1515.172</v>
      </c>
      <c r="AF20" s="11">
        <v>1359.0300000000002</v>
      </c>
      <c r="AG20" s="11"/>
      <c r="AH20" s="11"/>
    </row>
    <row r="21" spans="1:34">
      <c r="A21" s="4">
        <f t="shared" si="1"/>
        <v>16</v>
      </c>
      <c r="B21" s="8">
        <v>1480.1769999999999</v>
      </c>
      <c r="C21" s="8">
        <v>1526.8879999999999</v>
      </c>
      <c r="D21" s="8">
        <v>1413.81</v>
      </c>
      <c r="E21" s="8">
        <v>1587.4470000000001</v>
      </c>
      <c r="F21" s="11">
        <v>1577.152</v>
      </c>
      <c r="G21" s="11">
        <v>1552.54</v>
      </c>
      <c r="H21" s="11">
        <v>1608.2549999999999</v>
      </c>
      <c r="I21" s="11">
        <v>1496.2919999999999</v>
      </c>
      <c r="J21" s="11">
        <v>1363.96</v>
      </c>
      <c r="K21" s="11">
        <v>1238.383</v>
      </c>
      <c r="L21" s="11">
        <v>1300.5509999999999</v>
      </c>
      <c r="M21" s="11">
        <v>1249.5239999999999</v>
      </c>
      <c r="N21" s="11">
        <v>1132.6360000000002</v>
      </c>
      <c r="O21" s="11">
        <v>1212.2930000000001</v>
      </c>
      <c r="P21" s="11">
        <v>1318.6780000000001</v>
      </c>
      <c r="Q21" s="11">
        <v>1313.2359999999999</v>
      </c>
      <c r="R21" s="11">
        <v>1200.463</v>
      </c>
      <c r="S21" s="11">
        <v>1162.6610000000001</v>
      </c>
      <c r="T21" s="11">
        <v>1310.905</v>
      </c>
      <c r="U21" s="11">
        <v>1301.231</v>
      </c>
      <c r="V21" s="11">
        <v>1341.6119999999999</v>
      </c>
      <c r="W21" s="11">
        <v>1344.1789999999999</v>
      </c>
      <c r="X21" s="11">
        <v>1321.126</v>
      </c>
      <c r="Y21" s="11">
        <v>1348.614</v>
      </c>
      <c r="Z21" s="11">
        <v>1408.3310000000001</v>
      </c>
      <c r="AA21" s="11">
        <v>1291.3120000000001</v>
      </c>
      <c r="AB21" s="11">
        <v>1124.923</v>
      </c>
      <c r="AC21" s="11">
        <v>1149.194</v>
      </c>
      <c r="AD21" s="11">
        <v>1406.2450000000001</v>
      </c>
      <c r="AE21" s="11">
        <v>1533.83</v>
      </c>
      <c r="AF21" s="11">
        <v>1361.229</v>
      </c>
      <c r="AG21" s="11"/>
      <c r="AH21" s="11"/>
    </row>
    <row r="22" spans="1:34">
      <c r="A22" s="4">
        <f t="shared" si="1"/>
        <v>17</v>
      </c>
      <c r="B22" s="8">
        <v>1504.865</v>
      </c>
      <c r="C22" s="8">
        <v>1555.751</v>
      </c>
      <c r="D22" s="8">
        <v>1446.5810000000001</v>
      </c>
      <c r="E22" s="8">
        <v>1605.8920000000001</v>
      </c>
      <c r="F22" s="11">
        <v>1600.4659999999999</v>
      </c>
      <c r="G22" s="11">
        <v>1581.4380000000001</v>
      </c>
      <c r="H22" s="11">
        <v>1648.4079999999999</v>
      </c>
      <c r="I22" s="11">
        <v>1488.4070000000002</v>
      </c>
      <c r="J22" s="11">
        <v>1344.568</v>
      </c>
      <c r="K22" s="11">
        <v>1251.2740000000001</v>
      </c>
      <c r="L22" s="11">
        <v>1325.537</v>
      </c>
      <c r="M22" s="11">
        <v>1221.645</v>
      </c>
      <c r="N22" s="11">
        <v>1162.1180000000002</v>
      </c>
      <c r="O22" s="11">
        <v>1250.489</v>
      </c>
      <c r="P22" s="11">
        <v>1344.2550000000001</v>
      </c>
      <c r="Q22" s="11">
        <v>1325.2269999999999</v>
      </c>
      <c r="R22" s="11">
        <v>1195.279</v>
      </c>
      <c r="S22" s="11">
        <v>1180.2990000000002</v>
      </c>
      <c r="T22" s="11">
        <v>1333.087</v>
      </c>
      <c r="U22" s="11">
        <v>1334.184</v>
      </c>
      <c r="V22" s="11">
        <v>1371.942</v>
      </c>
      <c r="W22" s="11">
        <v>1354.8590000000002</v>
      </c>
      <c r="X22" s="11">
        <v>1355.4940000000001</v>
      </c>
      <c r="Y22" s="11">
        <v>1385.4469999999999</v>
      </c>
      <c r="Z22" s="11">
        <v>1412.914</v>
      </c>
      <c r="AA22" s="11">
        <v>1294.559</v>
      </c>
      <c r="AB22" s="11">
        <v>1165.0909999999999</v>
      </c>
      <c r="AC22" s="11">
        <v>1200.9950000000001</v>
      </c>
      <c r="AD22" s="11">
        <v>1440.3049999999998</v>
      </c>
      <c r="AE22" s="11">
        <v>1563.2629999999999</v>
      </c>
      <c r="AF22" s="11">
        <v>1383.7630000000001</v>
      </c>
      <c r="AG22" s="11"/>
      <c r="AH22" s="11"/>
    </row>
    <row r="23" spans="1:34">
      <c r="A23" s="4">
        <f t="shared" si="1"/>
        <v>18</v>
      </c>
      <c r="B23" s="8">
        <v>1524.1599999999999</v>
      </c>
      <c r="C23" s="8">
        <v>1577.902</v>
      </c>
      <c r="D23" s="8">
        <v>1477.0919999999999</v>
      </c>
      <c r="E23" s="8">
        <v>1627.098</v>
      </c>
      <c r="F23" s="11">
        <v>1626.586</v>
      </c>
      <c r="G23" s="11">
        <v>1598.3690000000001</v>
      </c>
      <c r="H23" s="11">
        <v>1648.2630000000001</v>
      </c>
      <c r="I23" s="11">
        <v>1459.6499999999999</v>
      </c>
      <c r="J23" s="11">
        <v>1326.6679999999999</v>
      </c>
      <c r="K23" s="11">
        <v>1285.135</v>
      </c>
      <c r="L23" s="11">
        <v>1354.4080000000001</v>
      </c>
      <c r="M23" s="11">
        <v>1242.223</v>
      </c>
      <c r="N23" s="11">
        <v>1196.1500000000001</v>
      </c>
      <c r="O23" s="11">
        <v>1290.8860000000002</v>
      </c>
      <c r="P23" s="11">
        <v>1369.614</v>
      </c>
      <c r="Q23" s="11">
        <v>1342.1840000000002</v>
      </c>
      <c r="R23" s="11">
        <v>1219.28</v>
      </c>
      <c r="S23" s="11">
        <v>1205.1890000000001</v>
      </c>
      <c r="T23" s="11">
        <v>1363.367</v>
      </c>
      <c r="U23" s="11">
        <v>1367.2439999999999</v>
      </c>
      <c r="V23" s="11">
        <v>1407.5520000000001</v>
      </c>
      <c r="W23" s="11">
        <v>1386.34</v>
      </c>
      <c r="X23" s="11">
        <v>1374.248</v>
      </c>
      <c r="Y23" s="11">
        <v>1393.825</v>
      </c>
      <c r="Z23" s="11">
        <v>1430.3820000000001</v>
      </c>
      <c r="AA23" s="11">
        <v>1299.5730000000001</v>
      </c>
      <c r="AB23" s="11">
        <v>1197.1290000000001</v>
      </c>
      <c r="AC23" s="11">
        <v>1252.375</v>
      </c>
      <c r="AD23" s="11">
        <v>1474.9340000000002</v>
      </c>
      <c r="AE23" s="11">
        <v>1579.9839999999999</v>
      </c>
      <c r="AF23" s="11">
        <v>1393.559</v>
      </c>
      <c r="AG23" s="11"/>
      <c r="AH23" s="11"/>
    </row>
    <row r="24" spans="1:34">
      <c r="A24" s="4">
        <f t="shared" si="1"/>
        <v>19</v>
      </c>
      <c r="B24" s="8">
        <v>1505.9470000000001</v>
      </c>
      <c r="C24" s="8">
        <v>1569.876</v>
      </c>
      <c r="D24" s="8">
        <v>1476.067</v>
      </c>
      <c r="E24" s="8">
        <v>1596.971</v>
      </c>
      <c r="F24" s="11">
        <v>1595.3509999999999</v>
      </c>
      <c r="G24" s="11">
        <v>1575.5740000000001</v>
      </c>
      <c r="H24" s="11">
        <v>1622.952</v>
      </c>
      <c r="I24" s="11">
        <v>1414.9449999999999</v>
      </c>
      <c r="J24" s="11">
        <v>1297.07</v>
      </c>
      <c r="K24" s="11">
        <v>1277.8589999999999</v>
      </c>
      <c r="L24" s="11">
        <v>1314.6229999999998</v>
      </c>
      <c r="M24" s="11">
        <v>1246.0319999999999</v>
      </c>
      <c r="N24" s="11">
        <v>1187.1180000000002</v>
      </c>
      <c r="O24" s="11">
        <v>1293.8770000000002</v>
      </c>
      <c r="P24" s="11">
        <v>1360.6570000000002</v>
      </c>
      <c r="Q24" s="11">
        <v>1311.4479999999999</v>
      </c>
      <c r="R24" s="11">
        <v>1207.473</v>
      </c>
      <c r="S24" s="11">
        <v>1206.548</v>
      </c>
      <c r="T24" s="11">
        <v>1355.0339999999999</v>
      </c>
      <c r="U24" s="11">
        <v>1356.8020000000001</v>
      </c>
      <c r="V24" s="11">
        <v>1405.9109999999998</v>
      </c>
      <c r="W24" s="11">
        <v>1380.8389999999999</v>
      </c>
      <c r="X24" s="11">
        <v>1365.5339999999999</v>
      </c>
      <c r="Y24" s="11">
        <v>1384.5450000000001</v>
      </c>
      <c r="Z24" s="11">
        <v>1411.7529999999999</v>
      </c>
      <c r="AA24" s="11">
        <v>1254.479</v>
      </c>
      <c r="AB24" s="11">
        <v>1195.5519999999999</v>
      </c>
      <c r="AC24" s="11">
        <v>1249.3030000000001</v>
      </c>
      <c r="AD24" s="11">
        <v>1460.539</v>
      </c>
      <c r="AE24" s="11">
        <v>1551.605</v>
      </c>
      <c r="AF24" s="11">
        <v>1369.345</v>
      </c>
      <c r="AG24" s="11"/>
      <c r="AH24" s="11"/>
    </row>
    <row r="25" spans="1:34">
      <c r="A25" s="4">
        <f t="shared" si="1"/>
        <v>20</v>
      </c>
      <c r="B25" s="8">
        <v>1451.883</v>
      </c>
      <c r="C25" s="8">
        <v>1545.182</v>
      </c>
      <c r="D25" s="8">
        <v>1425.712</v>
      </c>
      <c r="E25" s="8">
        <v>1555.319</v>
      </c>
      <c r="F25" s="11">
        <v>1546.028</v>
      </c>
      <c r="G25" s="11">
        <v>1534.3620000000001</v>
      </c>
      <c r="H25" s="11">
        <v>1592.6479999999999</v>
      </c>
      <c r="I25" s="11">
        <v>1361.0430000000001</v>
      </c>
      <c r="J25" s="11">
        <v>1272.4649999999999</v>
      </c>
      <c r="K25" s="11">
        <v>1257.5829999999999</v>
      </c>
      <c r="L25" s="11">
        <v>1281.1119999999999</v>
      </c>
      <c r="M25" s="11">
        <v>1218.423</v>
      </c>
      <c r="N25" s="11">
        <v>1172.9570000000001</v>
      </c>
      <c r="O25" s="11">
        <v>1262.835</v>
      </c>
      <c r="P25" s="11">
        <v>1318.6670000000001</v>
      </c>
      <c r="Q25" s="11">
        <v>1288.788</v>
      </c>
      <c r="R25" s="11">
        <v>1171.2729999999999</v>
      </c>
      <c r="S25" s="11">
        <v>1197.086</v>
      </c>
      <c r="T25" s="11">
        <v>1316.5329999999999</v>
      </c>
      <c r="U25" s="11">
        <v>1318.9540000000002</v>
      </c>
      <c r="V25" s="11">
        <v>1373.2149999999999</v>
      </c>
      <c r="W25" s="11">
        <v>1357.8429999999998</v>
      </c>
      <c r="X25" s="11">
        <v>1325.7460000000001</v>
      </c>
      <c r="Y25" s="11">
        <v>1339.673</v>
      </c>
      <c r="Z25" s="11">
        <v>1368.7550000000001</v>
      </c>
      <c r="AA25" s="11">
        <v>1219.6399999999999</v>
      </c>
      <c r="AB25" s="11">
        <v>1179.048</v>
      </c>
      <c r="AC25" s="11">
        <v>1233.922</v>
      </c>
      <c r="AD25" s="11">
        <v>1435.682</v>
      </c>
      <c r="AE25" s="11">
        <v>1523.521</v>
      </c>
      <c r="AF25" s="11">
        <v>1341.8529999999998</v>
      </c>
      <c r="AG25" s="11"/>
      <c r="AH25" s="11"/>
    </row>
    <row r="26" spans="1:34">
      <c r="A26" s="4">
        <f t="shared" si="1"/>
        <v>21</v>
      </c>
      <c r="B26" s="8">
        <v>1408.4930000000002</v>
      </c>
      <c r="C26" s="8">
        <v>1500.2439999999999</v>
      </c>
      <c r="D26" s="8">
        <v>1391.9380000000001</v>
      </c>
      <c r="E26" s="8">
        <v>1526.9769999999999</v>
      </c>
      <c r="F26" s="11">
        <v>1507.665</v>
      </c>
      <c r="G26" s="11">
        <v>1516.9160000000002</v>
      </c>
      <c r="H26" s="11">
        <v>1585.171</v>
      </c>
      <c r="I26" s="11">
        <v>1321.4470000000001</v>
      </c>
      <c r="J26" s="11">
        <v>1244.1559999999999</v>
      </c>
      <c r="K26" s="11">
        <v>1241.1880000000001</v>
      </c>
      <c r="L26" s="11">
        <v>1280.566</v>
      </c>
      <c r="M26" s="11">
        <v>1198.8920000000001</v>
      </c>
      <c r="N26" s="11">
        <v>1154.9190000000001</v>
      </c>
      <c r="O26" s="11">
        <v>1239.432</v>
      </c>
      <c r="P26" s="11">
        <v>1285.44</v>
      </c>
      <c r="Q26" s="11">
        <v>1266.3530000000001</v>
      </c>
      <c r="R26" s="11">
        <v>1122.6769999999999</v>
      </c>
      <c r="S26" s="11">
        <v>1171.3810000000001</v>
      </c>
      <c r="T26" s="11">
        <v>1287.3579999999999</v>
      </c>
      <c r="U26" s="11">
        <v>1283.761</v>
      </c>
      <c r="V26" s="11">
        <v>1340.7450000000001</v>
      </c>
      <c r="W26" s="11">
        <v>1301.836</v>
      </c>
      <c r="X26" s="11">
        <v>1311.232</v>
      </c>
      <c r="Y26" s="11">
        <v>1312.827</v>
      </c>
      <c r="Z26" s="11">
        <v>1330.49</v>
      </c>
      <c r="AA26" s="11">
        <v>1187.325</v>
      </c>
      <c r="AB26" s="11">
        <v>1152.124</v>
      </c>
      <c r="AC26" s="11">
        <v>1191.7819999999999</v>
      </c>
      <c r="AD26" s="11">
        <v>1392.1590000000001</v>
      </c>
      <c r="AE26" s="11">
        <v>1448.547</v>
      </c>
      <c r="AF26" s="11">
        <v>1275.357</v>
      </c>
      <c r="AG26" s="11"/>
      <c r="AH26" s="11"/>
    </row>
    <row r="27" spans="1:34">
      <c r="A27" s="4">
        <f t="shared" si="1"/>
        <v>22</v>
      </c>
      <c r="B27" s="8">
        <v>1330.8380000000002</v>
      </c>
      <c r="C27" s="8">
        <v>1435.51</v>
      </c>
      <c r="D27" s="8">
        <v>1316.2639999999999</v>
      </c>
      <c r="E27" s="8">
        <v>1450.847</v>
      </c>
      <c r="F27" s="11">
        <v>1441.528</v>
      </c>
      <c r="G27" s="11">
        <v>1452.4859999999999</v>
      </c>
      <c r="H27" s="11">
        <v>1503.309</v>
      </c>
      <c r="I27" s="11">
        <v>1247.8620000000001</v>
      </c>
      <c r="J27" s="11">
        <v>1188.0650000000001</v>
      </c>
      <c r="K27" s="11">
        <v>1171.961</v>
      </c>
      <c r="L27" s="11">
        <v>1228.5050000000001</v>
      </c>
      <c r="M27" s="11">
        <v>1132.5059999999999</v>
      </c>
      <c r="N27" s="11">
        <v>1097.9560000000001</v>
      </c>
      <c r="O27" s="11">
        <v>1151.6080000000002</v>
      </c>
      <c r="P27" s="11">
        <v>1201.328</v>
      </c>
      <c r="Q27" s="11">
        <v>1180.883</v>
      </c>
      <c r="R27" s="11">
        <v>1066.1790000000001</v>
      </c>
      <c r="S27" s="11">
        <v>1098.346</v>
      </c>
      <c r="T27" s="11">
        <v>1203.402</v>
      </c>
      <c r="U27" s="11">
        <v>1211.9490000000001</v>
      </c>
      <c r="V27" s="11">
        <v>1249.771</v>
      </c>
      <c r="W27" s="11">
        <v>1220.242</v>
      </c>
      <c r="X27" s="11">
        <v>1214.0530000000001</v>
      </c>
      <c r="Y27" s="11">
        <v>1231.2350000000001</v>
      </c>
      <c r="Z27" s="11">
        <v>1246.175</v>
      </c>
      <c r="AA27" s="11">
        <v>1128.27</v>
      </c>
      <c r="AB27" s="11">
        <v>1089.3510000000001</v>
      </c>
      <c r="AC27" s="11">
        <v>1111.615</v>
      </c>
      <c r="AD27" s="11">
        <v>1306.5129999999999</v>
      </c>
      <c r="AE27" s="11">
        <v>1353.9960000000001</v>
      </c>
      <c r="AF27" s="11">
        <v>1177.5909999999999</v>
      </c>
      <c r="AG27" s="11"/>
      <c r="AH27" s="11"/>
    </row>
    <row r="28" spans="1:34">
      <c r="A28" s="4">
        <f t="shared" si="1"/>
        <v>23</v>
      </c>
      <c r="B28" s="8">
        <v>1219.7370000000001</v>
      </c>
      <c r="C28" s="8">
        <v>1316.6790000000001</v>
      </c>
      <c r="D28" s="8">
        <v>1197.7440000000001</v>
      </c>
      <c r="E28" s="8">
        <v>1350.6289999999999</v>
      </c>
      <c r="F28" s="11">
        <v>1337.971</v>
      </c>
      <c r="G28" s="11">
        <v>1345.646</v>
      </c>
      <c r="H28" s="11">
        <v>1386.0430000000001</v>
      </c>
      <c r="I28" s="11">
        <v>1146.4739999999999</v>
      </c>
      <c r="J28" s="11">
        <v>1110.742</v>
      </c>
      <c r="K28" s="11">
        <v>1081.7339999999999</v>
      </c>
      <c r="L28" s="11">
        <v>1135.4880000000001</v>
      </c>
      <c r="M28" s="11">
        <v>1057.3700000000001</v>
      </c>
      <c r="N28" s="11">
        <v>1023.2529999999999</v>
      </c>
      <c r="O28" s="11">
        <v>1063.2239999999999</v>
      </c>
      <c r="P28" s="11">
        <v>1100.8579999999999</v>
      </c>
      <c r="Q28" s="11">
        <v>1082.172</v>
      </c>
      <c r="R28" s="11">
        <v>973.56600000000003</v>
      </c>
      <c r="S28" s="11">
        <v>1010.8680000000001</v>
      </c>
      <c r="T28" s="11">
        <v>1101.1990000000001</v>
      </c>
      <c r="U28" s="11">
        <v>1126.316</v>
      </c>
      <c r="V28" s="11">
        <v>1127.6790000000001</v>
      </c>
      <c r="W28" s="11">
        <v>1124.0640000000001</v>
      </c>
      <c r="X28" s="11">
        <v>1113.1869999999999</v>
      </c>
      <c r="Y28" s="11">
        <v>1125.617</v>
      </c>
      <c r="Z28" s="11">
        <v>1147.5450000000001</v>
      </c>
      <c r="AA28" s="11">
        <v>1049.7649999999999</v>
      </c>
      <c r="AB28" s="11">
        <v>1007.4590000000001</v>
      </c>
      <c r="AC28" s="11">
        <v>1030.5260000000001</v>
      </c>
      <c r="AD28" s="11">
        <v>1193.7800000000002</v>
      </c>
      <c r="AE28" s="11">
        <v>1230.991</v>
      </c>
      <c r="AF28" s="11">
        <v>1074.3000000000002</v>
      </c>
      <c r="AG28" s="11"/>
      <c r="AH28" s="11"/>
    </row>
    <row r="29" spans="1:34">
      <c r="A29" s="4">
        <f t="shared" si="1"/>
        <v>24</v>
      </c>
      <c r="B29" s="8">
        <v>1127.5430000000001</v>
      </c>
      <c r="C29" s="8">
        <v>1213.2069999999999</v>
      </c>
      <c r="D29" s="8">
        <v>1109.4449999999999</v>
      </c>
      <c r="E29" s="8">
        <v>1253.527</v>
      </c>
      <c r="F29" s="11">
        <v>1244.2950000000001</v>
      </c>
      <c r="G29" s="11">
        <v>1254.5349999999999</v>
      </c>
      <c r="H29" s="11">
        <v>1284.0710000000001</v>
      </c>
      <c r="I29" s="11">
        <v>1064.8580000000002</v>
      </c>
      <c r="J29" s="11">
        <v>1039.7280000000001</v>
      </c>
      <c r="K29" s="11">
        <v>1013.2280000000001</v>
      </c>
      <c r="L29" s="11">
        <v>1052.787</v>
      </c>
      <c r="M29" s="11">
        <v>958.28300000000002</v>
      </c>
      <c r="N29" s="11">
        <v>983.93399999999997</v>
      </c>
      <c r="O29" s="11">
        <v>994.62300000000005</v>
      </c>
      <c r="P29" s="11">
        <v>1036.9750000000001</v>
      </c>
      <c r="Q29" s="11">
        <v>1022.5860000000001</v>
      </c>
      <c r="R29" s="11">
        <v>906.78099999999995</v>
      </c>
      <c r="S29" s="11">
        <v>955.46500000000003</v>
      </c>
      <c r="T29" s="11">
        <v>1021.2589999999999</v>
      </c>
      <c r="U29" s="11">
        <v>1045.278</v>
      </c>
      <c r="V29" s="11">
        <v>1059.0630000000001</v>
      </c>
      <c r="W29" s="11">
        <v>1043.8910000000001</v>
      </c>
      <c r="X29" s="11">
        <v>1056.4059999999999</v>
      </c>
      <c r="Y29" s="11">
        <v>1045.8630000000001</v>
      </c>
      <c r="Z29" s="11">
        <v>1079.558</v>
      </c>
      <c r="AA29" s="11">
        <v>986.55399999999997</v>
      </c>
      <c r="AB29" s="11">
        <v>967.64699999999993</v>
      </c>
      <c r="AC29" s="11">
        <v>949.09499999999991</v>
      </c>
      <c r="AD29" s="11">
        <v>1113.7449999999999</v>
      </c>
      <c r="AE29" s="11">
        <v>1144.3620000000001</v>
      </c>
      <c r="AF29" s="11">
        <v>998.35299999999995</v>
      </c>
      <c r="AG29" s="11"/>
      <c r="AH29" s="11"/>
    </row>
    <row r="30" spans="1:34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6" t="s">
        <v>5</v>
      </c>
      <c r="B31" s="11">
        <f t="shared" ref="B31:AF31" si="2">MAX(B6:B29)</f>
        <v>1524.1599999999999</v>
      </c>
      <c r="C31" s="11">
        <f t="shared" si="2"/>
        <v>1577.902</v>
      </c>
      <c r="D31" s="11">
        <f t="shared" si="2"/>
        <v>1477.0919999999999</v>
      </c>
      <c r="E31" s="11">
        <f t="shared" si="2"/>
        <v>1627.098</v>
      </c>
      <c r="F31" s="11">
        <f t="shared" si="2"/>
        <v>1626.586</v>
      </c>
      <c r="G31" s="11">
        <f t="shared" si="2"/>
        <v>1598.3690000000001</v>
      </c>
      <c r="H31" s="11">
        <f t="shared" si="2"/>
        <v>1648.4079999999999</v>
      </c>
      <c r="I31" s="11">
        <f t="shared" si="2"/>
        <v>1591.4290000000001</v>
      </c>
      <c r="J31" s="11">
        <f t="shared" si="2"/>
        <v>1447.8030000000001</v>
      </c>
      <c r="K31" s="11">
        <f t="shared" si="2"/>
        <v>1285.135</v>
      </c>
      <c r="L31" s="11">
        <f t="shared" si="2"/>
        <v>1354.4080000000001</v>
      </c>
      <c r="M31" s="11">
        <f t="shared" si="2"/>
        <v>1262.8879999999999</v>
      </c>
      <c r="N31" s="11">
        <f t="shared" si="2"/>
        <v>1196.1500000000001</v>
      </c>
      <c r="O31" s="11">
        <f t="shared" si="2"/>
        <v>1293.8770000000002</v>
      </c>
      <c r="P31" s="11">
        <f t="shared" si="2"/>
        <v>1369.614</v>
      </c>
      <c r="Q31" s="11">
        <f t="shared" si="2"/>
        <v>1342.1840000000002</v>
      </c>
      <c r="R31" s="11">
        <f t="shared" si="2"/>
        <v>1240.9880000000001</v>
      </c>
      <c r="S31" s="11">
        <f t="shared" si="2"/>
        <v>1206.548</v>
      </c>
      <c r="T31" s="11">
        <f t="shared" si="2"/>
        <v>1363.367</v>
      </c>
      <c r="U31" s="11">
        <f t="shared" si="2"/>
        <v>1367.2439999999999</v>
      </c>
      <c r="V31" s="11">
        <f t="shared" si="2"/>
        <v>1407.5520000000001</v>
      </c>
      <c r="W31" s="11">
        <f t="shared" si="2"/>
        <v>1386.34</v>
      </c>
      <c r="X31" s="11">
        <f t="shared" si="2"/>
        <v>1374.248</v>
      </c>
      <c r="Y31" s="11">
        <f t="shared" si="2"/>
        <v>1393.825</v>
      </c>
      <c r="Z31" s="11">
        <f t="shared" si="2"/>
        <v>1430.3820000000001</v>
      </c>
      <c r="AA31" s="11">
        <f t="shared" si="2"/>
        <v>1299.5730000000001</v>
      </c>
      <c r="AB31" s="11">
        <f t="shared" si="2"/>
        <v>1197.1290000000001</v>
      </c>
      <c r="AC31" s="11">
        <f t="shared" si="2"/>
        <v>1252.375</v>
      </c>
      <c r="AD31" s="11">
        <f t="shared" si="2"/>
        <v>1474.9340000000002</v>
      </c>
      <c r="AE31" s="11">
        <f t="shared" si="2"/>
        <v>1579.9839999999999</v>
      </c>
      <c r="AF31" s="11">
        <f t="shared" si="2"/>
        <v>1393.559</v>
      </c>
      <c r="AG31" s="11"/>
      <c r="AH31" s="11"/>
    </row>
    <row r="32" spans="1:34" s="7" customFormat="1">
      <c r="B32" s="7" t="str">
        <f>IF(B31=$AH$7,"*"," ")</f>
        <v xml:space="preserve"> </v>
      </c>
      <c r="C32" s="7" t="str">
        <f t="shared" ref="C32:AF32" si="3">IF(C31=$AH$7,"*"," ")</f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>*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 xml:space="preserve"> 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  <c r="AF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30"/>
  <sheetViews>
    <sheetView showGridLines="0" workbookViewId="0">
      <pane xSplit="1" ySplit="5" topLeftCell="D6" activePane="bottomRight" state="frozen"/>
      <selection pane="bottomRight" activeCell="L6" sqref="L6:L29"/>
      <selection pane="bottomLeft" activeCell="A2" sqref="A2"/>
      <selection pane="topRight" activeCell="A2" sqref="A2"/>
    </sheetView>
  </sheetViews>
  <sheetFormatPr defaultRowHeight="12.75"/>
  <cols>
    <col min="1" max="1" width="9" customWidth="1"/>
    <col min="2" max="15" width="11.28515625" customWidth="1"/>
    <col min="16" max="16" width="15.7109375" bestFit="1" customWidth="1"/>
    <col min="17" max="32" width="11.28515625" customWidth="1"/>
    <col min="33" max="33" width="18.42578125" customWidth="1"/>
    <col min="34" max="34" width="12.7109375" customWidth="1"/>
    <col min="35" max="35" width="11.28515625" customWidth="1"/>
  </cols>
  <sheetData>
    <row r="1" spans="1:38">
      <c r="A1" s="20"/>
      <c r="N1" s="24" t="s">
        <v>0</v>
      </c>
      <c r="P1" s="25">
        <f>$B$5</f>
        <v>44805</v>
      </c>
    </row>
    <row r="2" spans="1:38">
      <c r="A2" s="9"/>
      <c r="N2" s="1"/>
    </row>
    <row r="3" spans="1:38">
      <c r="K3" s="37"/>
      <c r="N3" s="1"/>
      <c r="R3" s="37"/>
      <c r="S3" s="37"/>
      <c r="T3" s="37"/>
      <c r="W3" s="5"/>
      <c r="X3" s="37"/>
      <c r="Y3" s="37"/>
      <c r="AA3" s="5"/>
      <c r="AB3" s="5"/>
      <c r="AC3" s="37"/>
      <c r="AD3" s="37"/>
    </row>
    <row r="4" spans="1:38">
      <c r="B4" s="5"/>
      <c r="C4" s="5"/>
      <c r="D4" s="5"/>
      <c r="E4" s="5"/>
      <c r="F4" s="5"/>
      <c r="G4" s="5"/>
      <c r="H4" s="5" t="s">
        <v>27</v>
      </c>
      <c r="K4" s="35"/>
      <c r="L4" t="s">
        <v>27</v>
      </c>
      <c r="M4" s="14" t="s">
        <v>28</v>
      </c>
      <c r="N4" s="5"/>
      <c r="Q4" s="5"/>
      <c r="R4" s="35"/>
      <c r="S4" s="35"/>
      <c r="T4" s="35"/>
      <c r="V4" s="5"/>
      <c r="W4" s="5"/>
      <c r="X4" s="35"/>
      <c r="Y4" s="35"/>
      <c r="Z4" s="5"/>
      <c r="AA4" s="5"/>
      <c r="AB4" s="5"/>
      <c r="AC4" s="5"/>
      <c r="AD4" s="35"/>
      <c r="AG4" s="10"/>
      <c r="AH4" s="15"/>
    </row>
    <row r="5" spans="1:38">
      <c r="A5" s="1" t="s">
        <v>3</v>
      </c>
      <c r="B5" s="41">
        <f>AUG!AF5+1</f>
        <v>44805</v>
      </c>
      <c r="C5" s="41">
        <f>B5+1</f>
        <v>44806</v>
      </c>
      <c r="D5" s="41">
        <f t="shared" ref="D5:AE5" si="0">C5+1</f>
        <v>44807</v>
      </c>
      <c r="E5" s="41">
        <f t="shared" si="0"/>
        <v>44808</v>
      </c>
      <c r="F5" s="41">
        <f t="shared" si="0"/>
        <v>44809</v>
      </c>
      <c r="G5" s="41">
        <f t="shared" si="0"/>
        <v>44810</v>
      </c>
      <c r="H5" s="41">
        <f t="shared" si="0"/>
        <v>44811</v>
      </c>
      <c r="I5" s="41">
        <f t="shared" si="0"/>
        <v>44812</v>
      </c>
      <c r="J5" s="41">
        <f t="shared" si="0"/>
        <v>44813</v>
      </c>
      <c r="K5" s="41">
        <f t="shared" si="0"/>
        <v>44814</v>
      </c>
      <c r="L5" s="41">
        <f t="shared" si="0"/>
        <v>44815</v>
      </c>
      <c r="M5" s="41">
        <f t="shared" si="0"/>
        <v>44816</v>
      </c>
      <c r="N5" s="41">
        <f t="shared" si="0"/>
        <v>44817</v>
      </c>
      <c r="O5" s="41">
        <f t="shared" si="0"/>
        <v>44818</v>
      </c>
      <c r="P5" s="41">
        <f t="shared" si="0"/>
        <v>44819</v>
      </c>
      <c r="Q5" s="41">
        <f t="shared" si="0"/>
        <v>44820</v>
      </c>
      <c r="R5" s="41">
        <f t="shared" si="0"/>
        <v>44821</v>
      </c>
      <c r="S5" s="41">
        <f t="shared" si="0"/>
        <v>44822</v>
      </c>
      <c r="T5" s="41">
        <f t="shared" si="0"/>
        <v>44823</v>
      </c>
      <c r="U5" s="41">
        <f t="shared" si="0"/>
        <v>44824</v>
      </c>
      <c r="V5" s="41">
        <f t="shared" si="0"/>
        <v>44825</v>
      </c>
      <c r="W5" s="41">
        <f t="shared" si="0"/>
        <v>44826</v>
      </c>
      <c r="X5" s="41">
        <f t="shared" si="0"/>
        <v>44827</v>
      </c>
      <c r="Y5" s="41">
        <f t="shared" si="0"/>
        <v>44828</v>
      </c>
      <c r="Z5" s="41">
        <f t="shared" si="0"/>
        <v>44829</v>
      </c>
      <c r="AA5" s="41">
        <f t="shared" si="0"/>
        <v>44830</v>
      </c>
      <c r="AB5" s="41">
        <f t="shared" si="0"/>
        <v>44831</v>
      </c>
      <c r="AC5" s="41">
        <f t="shared" si="0"/>
        <v>44832</v>
      </c>
      <c r="AD5" s="41">
        <f t="shared" si="0"/>
        <v>44833</v>
      </c>
      <c r="AE5" s="41">
        <f t="shared" si="0"/>
        <v>44834</v>
      </c>
      <c r="AF5" s="41"/>
      <c r="AG5" s="14" t="s">
        <v>4</v>
      </c>
      <c r="AH5" s="15"/>
    </row>
    <row r="6" spans="1:38">
      <c r="A6" s="4">
        <v>1</v>
      </c>
      <c r="B6" s="8">
        <v>933.45</v>
      </c>
      <c r="C6" s="8">
        <v>851.17399999999998</v>
      </c>
      <c r="D6" s="8">
        <v>809.79</v>
      </c>
      <c r="E6" s="8">
        <v>828.53199999999993</v>
      </c>
      <c r="F6" s="11">
        <v>872.60599999999999</v>
      </c>
      <c r="G6" s="11">
        <v>840.69</v>
      </c>
      <c r="H6" s="11">
        <v>857.63300000000004</v>
      </c>
      <c r="I6" s="11">
        <v>830.11</v>
      </c>
      <c r="J6" s="11">
        <v>845.05399999999997</v>
      </c>
      <c r="K6" s="11">
        <v>914.71299999999997</v>
      </c>
      <c r="L6" s="11">
        <v>941.96999999999991</v>
      </c>
      <c r="M6" s="11">
        <v>968.89300000000003</v>
      </c>
      <c r="N6" s="11">
        <v>982.09100000000001</v>
      </c>
      <c r="O6" s="11">
        <v>967.51199999999994</v>
      </c>
      <c r="P6" s="11">
        <v>937.06</v>
      </c>
      <c r="Q6" s="11">
        <v>877.62700000000007</v>
      </c>
      <c r="R6" s="11">
        <v>849.62699999999995</v>
      </c>
      <c r="S6" s="11">
        <v>831.85400000000004</v>
      </c>
      <c r="T6" s="11">
        <v>831.25200000000007</v>
      </c>
      <c r="U6" s="11">
        <v>826.13200000000006</v>
      </c>
      <c r="V6" s="11">
        <v>839.92900000000009</v>
      </c>
      <c r="W6" s="11">
        <v>827.21899999999994</v>
      </c>
      <c r="X6" s="11">
        <v>859.29700000000003</v>
      </c>
      <c r="Y6" s="11">
        <v>848.78499999999997</v>
      </c>
      <c r="Z6" s="11">
        <v>800.71399999999994</v>
      </c>
      <c r="AA6" s="11">
        <v>816.31</v>
      </c>
      <c r="AB6" s="11">
        <v>859.31</v>
      </c>
      <c r="AC6" s="11">
        <v>848.55800000000011</v>
      </c>
      <c r="AD6" s="11">
        <v>870.53899999999999</v>
      </c>
      <c r="AE6" s="11">
        <v>870.07099999999991</v>
      </c>
      <c r="AF6" s="11"/>
      <c r="AG6" s="13"/>
      <c r="AH6" s="16"/>
    </row>
    <row r="7" spans="1:38">
      <c r="A7" s="4">
        <f t="shared" ref="A7:A29" si="1">A6+1</f>
        <v>2</v>
      </c>
      <c r="B7" s="8">
        <v>888.10400000000004</v>
      </c>
      <c r="C7" s="8">
        <v>820.63</v>
      </c>
      <c r="D7" s="8">
        <v>792.41200000000003</v>
      </c>
      <c r="E7" s="8">
        <v>793.60900000000004</v>
      </c>
      <c r="F7" s="11">
        <v>863.16300000000001</v>
      </c>
      <c r="G7" s="11">
        <v>809.03300000000002</v>
      </c>
      <c r="H7" s="11">
        <v>824.74</v>
      </c>
      <c r="I7" s="11">
        <v>809.74099999999999</v>
      </c>
      <c r="J7" s="11">
        <v>811.6819999999999</v>
      </c>
      <c r="K7" s="11">
        <v>871.40800000000002</v>
      </c>
      <c r="L7" s="11">
        <v>892.33400000000006</v>
      </c>
      <c r="M7" s="11">
        <v>942.97699999999998</v>
      </c>
      <c r="N7" s="11">
        <v>942.726</v>
      </c>
      <c r="O7" s="11">
        <v>940.29000000000008</v>
      </c>
      <c r="P7" s="11">
        <v>898.00300000000004</v>
      </c>
      <c r="Q7" s="11">
        <v>851.5680000000001</v>
      </c>
      <c r="R7" s="11">
        <v>820.50300000000004</v>
      </c>
      <c r="S7" s="11">
        <v>837.41700000000003</v>
      </c>
      <c r="T7" s="11">
        <v>806.86500000000001</v>
      </c>
      <c r="U7" s="11">
        <v>805.47900000000004</v>
      </c>
      <c r="V7" s="11">
        <v>806.0089999999999</v>
      </c>
      <c r="W7" s="11">
        <v>804.44899999999996</v>
      </c>
      <c r="X7" s="11">
        <v>830.10299999999995</v>
      </c>
      <c r="Y7" s="11">
        <v>824.98099999999999</v>
      </c>
      <c r="Z7" s="11">
        <v>780.36</v>
      </c>
      <c r="AA7" s="11">
        <v>796.81999999999994</v>
      </c>
      <c r="AB7" s="11">
        <v>833.92500000000007</v>
      </c>
      <c r="AC7" s="11">
        <v>822.47500000000002</v>
      </c>
      <c r="AD7" s="11">
        <v>851.04500000000007</v>
      </c>
      <c r="AE7" s="11">
        <v>851.05600000000004</v>
      </c>
      <c r="AF7" s="11"/>
      <c r="AG7" s="13">
        <f>MAX($B$6:$AE$29)</f>
        <v>1381.057</v>
      </c>
      <c r="AH7" s="22">
        <f>MATCH($AG$7,$B$31:$AE$31,0)</f>
        <v>12</v>
      </c>
      <c r="AI7" s="20">
        <f>INDEX($B$5:$AE$5,$AH$7)</f>
        <v>44816</v>
      </c>
      <c r="AJ7" s="23">
        <f>INDEX($A$6:$A$29,MATCH($AG$7,INDEX($B$6:$AE$29,0,$AH$7),0))</f>
        <v>18</v>
      </c>
      <c r="AK7" s="15"/>
      <c r="AL7" s="15"/>
    </row>
    <row r="8" spans="1:38">
      <c r="A8" s="4">
        <f t="shared" si="1"/>
        <v>3</v>
      </c>
      <c r="B8" s="8">
        <v>843.51099999999997</v>
      </c>
      <c r="C8" s="8">
        <v>804.96500000000003</v>
      </c>
      <c r="D8" s="8">
        <v>767.59900000000005</v>
      </c>
      <c r="E8" s="8">
        <v>767.84999999999991</v>
      </c>
      <c r="F8" s="11">
        <v>867.05500000000006</v>
      </c>
      <c r="G8" s="11">
        <v>795.33299999999997</v>
      </c>
      <c r="H8" s="11">
        <v>810.23800000000006</v>
      </c>
      <c r="I8" s="11">
        <v>793.46699999999998</v>
      </c>
      <c r="J8" s="11">
        <v>797.7</v>
      </c>
      <c r="K8" s="11">
        <v>845.18600000000004</v>
      </c>
      <c r="L8" s="11">
        <v>884.69099999999992</v>
      </c>
      <c r="M8" s="11">
        <v>918.66399999999999</v>
      </c>
      <c r="N8" s="11">
        <v>922.298</v>
      </c>
      <c r="O8" s="11">
        <v>911.13800000000003</v>
      </c>
      <c r="P8" s="11">
        <v>870.19100000000003</v>
      </c>
      <c r="Q8" s="11">
        <v>835.00399999999991</v>
      </c>
      <c r="R8" s="11">
        <v>798.50900000000001</v>
      </c>
      <c r="S8" s="11">
        <v>795.19899999999996</v>
      </c>
      <c r="T8" s="11">
        <v>786.69100000000003</v>
      </c>
      <c r="U8" s="11">
        <v>796.78</v>
      </c>
      <c r="V8" s="11">
        <v>790.89099999999996</v>
      </c>
      <c r="W8" s="11">
        <v>791.38299999999992</v>
      </c>
      <c r="X8" s="11">
        <v>817.82600000000002</v>
      </c>
      <c r="Y8" s="11">
        <v>806.67099999999994</v>
      </c>
      <c r="Z8" s="11">
        <v>774.51199999999994</v>
      </c>
      <c r="AA8" s="11">
        <v>799.779</v>
      </c>
      <c r="AB8" s="11">
        <v>814.61</v>
      </c>
      <c r="AC8" s="11">
        <v>821.79</v>
      </c>
      <c r="AD8" s="11">
        <v>823.98300000000006</v>
      </c>
      <c r="AE8" s="11">
        <v>843.4</v>
      </c>
      <c r="AF8" s="11"/>
      <c r="AG8" s="18" t="str">
        <f>CONCATENATE(TEXT($AI$7,"mm/dd/yyyy")," @ ",$AJ$7,)&amp;"00"</f>
        <v>09/12/2022 @ 1800</v>
      </c>
      <c r="AH8" s="15"/>
      <c r="AI8" s="15"/>
      <c r="AJ8" s="15"/>
      <c r="AK8" s="15"/>
      <c r="AL8" s="15"/>
    </row>
    <row r="9" spans="1:38">
      <c r="A9" s="4">
        <f t="shared" si="1"/>
        <v>4</v>
      </c>
      <c r="B9" s="8">
        <v>844.505</v>
      </c>
      <c r="C9" s="8">
        <v>792.84500000000003</v>
      </c>
      <c r="D9" s="8">
        <v>755.41</v>
      </c>
      <c r="E9" s="8">
        <v>757.28800000000001</v>
      </c>
      <c r="F9" s="11">
        <v>836.98800000000006</v>
      </c>
      <c r="G9" s="11">
        <v>782.57</v>
      </c>
      <c r="H9" s="11">
        <v>812.16800000000001</v>
      </c>
      <c r="I9" s="11">
        <v>788.971</v>
      </c>
      <c r="J9" s="11">
        <v>792.08</v>
      </c>
      <c r="K9" s="11">
        <v>836.5</v>
      </c>
      <c r="L9" s="11">
        <v>869.28499999999997</v>
      </c>
      <c r="M9" s="11">
        <v>922.04399999999998</v>
      </c>
      <c r="N9" s="11">
        <v>927.07399999999996</v>
      </c>
      <c r="O9" s="11">
        <v>912.09799999999996</v>
      </c>
      <c r="P9" s="11">
        <v>863.51499999999999</v>
      </c>
      <c r="Q9" s="11">
        <v>839.71500000000003</v>
      </c>
      <c r="R9" s="11">
        <v>805.21500000000003</v>
      </c>
      <c r="S9" s="11">
        <v>785.83500000000004</v>
      </c>
      <c r="T9" s="11">
        <v>797.149</v>
      </c>
      <c r="U9" s="11">
        <v>806.5</v>
      </c>
      <c r="V9" s="11">
        <v>788.45099999999991</v>
      </c>
      <c r="W9" s="11">
        <v>797.62099999999998</v>
      </c>
      <c r="X9" s="11">
        <v>816.42099999999994</v>
      </c>
      <c r="Y9" s="11">
        <v>809.84899999999993</v>
      </c>
      <c r="Z9" s="11">
        <v>766.428</v>
      </c>
      <c r="AA9" s="11">
        <v>816.78700000000003</v>
      </c>
      <c r="AB9" s="11">
        <v>814.27599999999995</v>
      </c>
      <c r="AC9" s="11">
        <v>819.697</v>
      </c>
      <c r="AD9" s="11">
        <v>820.05700000000002</v>
      </c>
      <c r="AE9" s="11">
        <v>846.63</v>
      </c>
      <c r="AF9" s="11"/>
      <c r="AG9" s="21"/>
      <c r="AH9" s="15"/>
      <c r="AI9" s="15"/>
      <c r="AJ9" s="15"/>
      <c r="AK9" s="15"/>
      <c r="AL9" s="15"/>
    </row>
    <row r="10" spans="1:38">
      <c r="A10" s="4">
        <f t="shared" si="1"/>
        <v>5</v>
      </c>
      <c r="B10" s="8">
        <v>862.89099999999996</v>
      </c>
      <c r="C10" s="8">
        <v>805.971</v>
      </c>
      <c r="D10" s="8">
        <v>758.22299999999996</v>
      </c>
      <c r="E10" s="8">
        <v>758.25100000000009</v>
      </c>
      <c r="F10" s="11">
        <v>832.44399999999996</v>
      </c>
      <c r="G10" s="11">
        <v>816.17600000000004</v>
      </c>
      <c r="H10" s="11">
        <v>830.44299999999998</v>
      </c>
      <c r="I10" s="11">
        <v>814.69799999999998</v>
      </c>
      <c r="J10" s="11">
        <v>808.72</v>
      </c>
      <c r="K10" s="11">
        <v>841.79</v>
      </c>
      <c r="L10" s="11">
        <v>868.31100000000004</v>
      </c>
      <c r="M10" s="11">
        <v>935.82600000000002</v>
      </c>
      <c r="N10" s="11">
        <v>933.60900000000004</v>
      </c>
      <c r="O10" s="11">
        <v>926.077</v>
      </c>
      <c r="P10" s="11">
        <v>869.01499999999999</v>
      </c>
      <c r="Q10" s="11">
        <v>851.68299999999999</v>
      </c>
      <c r="R10" s="11">
        <v>815.19</v>
      </c>
      <c r="S10" s="11">
        <v>793.11</v>
      </c>
      <c r="T10" s="11">
        <v>811.53700000000003</v>
      </c>
      <c r="U10" s="11">
        <v>818.99600000000009</v>
      </c>
      <c r="V10" s="11">
        <v>812.13799999999992</v>
      </c>
      <c r="W10" s="11">
        <v>818.00099999999998</v>
      </c>
      <c r="X10" s="11">
        <v>841.673</v>
      </c>
      <c r="Y10" s="11">
        <v>822.70399999999995</v>
      </c>
      <c r="Z10" s="11">
        <v>778.34399999999994</v>
      </c>
      <c r="AA10" s="11">
        <v>838.68200000000002</v>
      </c>
      <c r="AB10" s="11">
        <v>833.78399999999999</v>
      </c>
      <c r="AC10" s="11">
        <v>855.04899999999998</v>
      </c>
      <c r="AD10" s="11">
        <v>844.39699999999993</v>
      </c>
      <c r="AE10" s="11">
        <v>866.90700000000004</v>
      </c>
      <c r="AF10" s="11"/>
      <c r="AG10" s="17"/>
    </row>
    <row r="11" spans="1:38">
      <c r="A11" s="4">
        <f t="shared" si="1"/>
        <v>6</v>
      </c>
      <c r="B11" s="8">
        <v>925.61599999999999</v>
      </c>
      <c r="C11" s="8">
        <v>860.56899999999996</v>
      </c>
      <c r="D11" s="8">
        <v>785.88900000000001</v>
      </c>
      <c r="E11" s="8">
        <v>788.798</v>
      </c>
      <c r="F11" s="11">
        <v>862.97199999999998</v>
      </c>
      <c r="G11" s="11">
        <v>903.69099999999992</v>
      </c>
      <c r="H11" s="11">
        <v>909.28800000000001</v>
      </c>
      <c r="I11" s="11">
        <v>893.95499999999993</v>
      </c>
      <c r="J11" s="11">
        <v>876.22799999999995</v>
      </c>
      <c r="K11" s="11">
        <v>863.22500000000002</v>
      </c>
      <c r="L11" s="11">
        <v>888.64599999999996</v>
      </c>
      <c r="M11" s="11">
        <v>1003.853</v>
      </c>
      <c r="N11" s="11">
        <v>1007.3919999999999</v>
      </c>
      <c r="O11" s="11">
        <v>999.96799999999996</v>
      </c>
      <c r="P11" s="11">
        <v>936.71300000000008</v>
      </c>
      <c r="Q11" s="11">
        <v>911.40199999999993</v>
      </c>
      <c r="R11" s="11">
        <v>843.85399999999993</v>
      </c>
      <c r="S11" s="11">
        <v>807.25199999999995</v>
      </c>
      <c r="T11" s="11">
        <v>886.23399999999992</v>
      </c>
      <c r="U11" s="11">
        <v>893.54499999999996</v>
      </c>
      <c r="V11" s="11">
        <v>889.69100000000003</v>
      </c>
      <c r="W11" s="11">
        <v>879.84899999999993</v>
      </c>
      <c r="X11" s="11">
        <v>901.26699999999994</v>
      </c>
      <c r="Y11" s="11">
        <v>852.0440000000001</v>
      </c>
      <c r="Z11" s="11">
        <v>806.93600000000004</v>
      </c>
      <c r="AA11" s="11">
        <v>895.83199999999999</v>
      </c>
      <c r="AB11" s="11">
        <v>911.29700000000003</v>
      </c>
      <c r="AC11" s="11">
        <v>915.53599999999994</v>
      </c>
      <c r="AD11" s="11">
        <v>919.47800000000007</v>
      </c>
      <c r="AE11" s="11">
        <v>943.36699999999996</v>
      </c>
      <c r="AF11" s="11"/>
      <c r="AG11" s="12"/>
    </row>
    <row r="12" spans="1:38">
      <c r="A12" s="4">
        <f t="shared" si="1"/>
        <v>7</v>
      </c>
      <c r="B12" s="8">
        <v>1029.489</v>
      </c>
      <c r="C12" s="8">
        <v>956.19500000000005</v>
      </c>
      <c r="D12" s="8">
        <v>821.51800000000003</v>
      </c>
      <c r="E12" s="8">
        <v>816.50400000000002</v>
      </c>
      <c r="F12" s="11">
        <v>896.05200000000002</v>
      </c>
      <c r="G12" s="11">
        <v>1015.9699999999999</v>
      </c>
      <c r="H12" s="11">
        <v>1009.5410000000001</v>
      </c>
      <c r="I12" s="11">
        <v>999.13400000000001</v>
      </c>
      <c r="J12" s="11">
        <v>963.19099999999992</v>
      </c>
      <c r="K12" s="11">
        <v>914.55500000000006</v>
      </c>
      <c r="L12" s="11">
        <v>926.78700000000003</v>
      </c>
      <c r="M12" s="11">
        <v>1120.2649999999999</v>
      </c>
      <c r="N12" s="11">
        <v>1106.627</v>
      </c>
      <c r="O12" s="11">
        <v>1103.1190000000001</v>
      </c>
      <c r="P12" s="11">
        <v>1047.3600000000001</v>
      </c>
      <c r="Q12" s="11">
        <v>997.68</v>
      </c>
      <c r="R12" s="11">
        <v>890.91800000000001</v>
      </c>
      <c r="S12" s="11">
        <v>833.26600000000008</v>
      </c>
      <c r="T12" s="11">
        <v>993.46799999999996</v>
      </c>
      <c r="U12" s="11">
        <v>1008.8209999999999</v>
      </c>
      <c r="V12" s="11">
        <v>998.83899999999994</v>
      </c>
      <c r="W12" s="11">
        <v>1013.3680000000001</v>
      </c>
      <c r="X12" s="11">
        <v>1023.078</v>
      </c>
      <c r="Y12" s="11">
        <v>909.50599999999997</v>
      </c>
      <c r="Z12" s="11">
        <v>848.84499999999991</v>
      </c>
      <c r="AA12" s="11">
        <v>1015.5060000000001</v>
      </c>
      <c r="AB12" s="11">
        <v>1023.737</v>
      </c>
      <c r="AC12" s="11">
        <v>1037.6010000000001</v>
      </c>
      <c r="AD12" s="11">
        <v>1056.5520000000001</v>
      </c>
      <c r="AE12" s="11">
        <v>1062.4090000000001</v>
      </c>
      <c r="AF12" s="11"/>
      <c r="AG12" s="12"/>
    </row>
    <row r="13" spans="1:38">
      <c r="A13" s="4">
        <f t="shared" si="1"/>
        <v>8</v>
      </c>
      <c r="B13" s="8">
        <v>1084.856</v>
      </c>
      <c r="C13" s="8">
        <v>1018.674</v>
      </c>
      <c r="D13" s="8">
        <v>883.41899999999998</v>
      </c>
      <c r="E13" s="8">
        <v>869.86300000000006</v>
      </c>
      <c r="F13" s="11">
        <v>959.86099999999999</v>
      </c>
      <c r="G13" s="11">
        <v>1086.1600000000001</v>
      </c>
      <c r="H13" s="11">
        <v>1069.2659999999998</v>
      </c>
      <c r="I13" s="11">
        <v>1056.2950000000001</v>
      </c>
      <c r="J13" s="11">
        <v>1050.3920000000001</v>
      </c>
      <c r="K13" s="11">
        <v>986.6339999999999</v>
      </c>
      <c r="L13" s="11">
        <v>989.19</v>
      </c>
      <c r="M13" s="11">
        <v>1194.039</v>
      </c>
      <c r="N13" s="11">
        <v>1154.623</v>
      </c>
      <c r="O13" s="11">
        <v>1155.78</v>
      </c>
      <c r="P13" s="11">
        <v>1083.23</v>
      </c>
      <c r="Q13" s="11">
        <v>1091.482</v>
      </c>
      <c r="R13" s="11">
        <v>949.88400000000001</v>
      </c>
      <c r="S13" s="11">
        <v>895.01199999999994</v>
      </c>
      <c r="T13" s="11">
        <v>1062.0530000000001</v>
      </c>
      <c r="U13" s="11">
        <v>1084.2049999999999</v>
      </c>
      <c r="V13" s="11">
        <v>1064.5040000000001</v>
      </c>
      <c r="W13" s="11">
        <v>1076.6849999999999</v>
      </c>
      <c r="X13" s="11">
        <v>1079.3230000000001</v>
      </c>
      <c r="Y13" s="11">
        <v>979.18000000000006</v>
      </c>
      <c r="Z13" s="11">
        <v>915.27099999999996</v>
      </c>
      <c r="AA13" s="11">
        <v>1098.49</v>
      </c>
      <c r="AB13" s="11">
        <v>1089.2749999999999</v>
      </c>
      <c r="AC13" s="11">
        <v>1109.2279999999998</v>
      </c>
      <c r="AD13" s="11">
        <v>1110.135</v>
      </c>
      <c r="AE13" s="11">
        <v>1132.288</v>
      </c>
      <c r="AF13" s="11"/>
      <c r="AG13" s="11"/>
    </row>
    <row r="14" spans="1:38">
      <c r="A14" s="4">
        <f t="shared" si="1"/>
        <v>9</v>
      </c>
      <c r="B14" s="8">
        <v>1116.4860000000001</v>
      </c>
      <c r="C14" s="8">
        <v>1040.4939999999999</v>
      </c>
      <c r="D14" s="8">
        <v>937.01</v>
      </c>
      <c r="E14" s="8">
        <v>938.31900000000007</v>
      </c>
      <c r="F14" s="11">
        <v>1019.5650000000001</v>
      </c>
      <c r="G14" s="11">
        <v>1133.7830000000001</v>
      </c>
      <c r="H14" s="11">
        <v>1091.857</v>
      </c>
      <c r="I14" s="11">
        <v>1083.769</v>
      </c>
      <c r="J14" s="11">
        <v>1088.29</v>
      </c>
      <c r="K14" s="11">
        <v>1038.451</v>
      </c>
      <c r="L14" s="11">
        <v>1066</v>
      </c>
      <c r="M14" s="11">
        <v>1216.4670000000001</v>
      </c>
      <c r="N14" s="11">
        <v>1198.1139999999998</v>
      </c>
      <c r="O14" s="11">
        <v>1166.4860000000001</v>
      </c>
      <c r="P14" s="11">
        <v>1100.7729999999999</v>
      </c>
      <c r="Q14" s="11">
        <v>1117.682</v>
      </c>
      <c r="R14" s="11">
        <v>972.52499999999998</v>
      </c>
      <c r="S14" s="11">
        <v>963.27499999999998</v>
      </c>
      <c r="T14" s="11">
        <v>1098.9279999999999</v>
      </c>
      <c r="U14" s="11">
        <v>1117.31</v>
      </c>
      <c r="V14" s="11">
        <v>1079.7459999999999</v>
      </c>
      <c r="W14" s="11">
        <v>1137.5900000000001</v>
      </c>
      <c r="X14" s="11">
        <v>1093.6960000000001</v>
      </c>
      <c r="Y14" s="11">
        <v>1017.352</v>
      </c>
      <c r="Z14" s="11">
        <v>972.35200000000009</v>
      </c>
      <c r="AA14" s="11">
        <v>1139.4179999999999</v>
      </c>
      <c r="AB14" s="11">
        <v>1124.692</v>
      </c>
      <c r="AC14" s="11">
        <v>1110.7809999999999</v>
      </c>
      <c r="AD14" s="11">
        <v>1100.0740000000001</v>
      </c>
      <c r="AE14" s="11">
        <v>1123.924</v>
      </c>
      <c r="AF14" s="11"/>
      <c r="AG14" s="11"/>
    </row>
    <row r="15" spans="1:38">
      <c r="A15" s="4">
        <f t="shared" si="1"/>
        <v>10</v>
      </c>
      <c r="B15" s="8">
        <v>1104.3219999999999</v>
      </c>
      <c r="C15" s="8">
        <v>1041.5050000000001</v>
      </c>
      <c r="D15" s="8">
        <v>968.88199999999995</v>
      </c>
      <c r="E15" s="8">
        <v>975.17899999999997</v>
      </c>
      <c r="F15" s="11">
        <v>1105.7370000000001</v>
      </c>
      <c r="G15" s="11">
        <v>1160.6650000000002</v>
      </c>
      <c r="H15" s="11">
        <v>1078.3920000000001</v>
      </c>
      <c r="I15" s="11">
        <v>1078.922</v>
      </c>
      <c r="J15" s="11">
        <v>1095.0500000000002</v>
      </c>
      <c r="K15" s="11">
        <v>1070.1220000000001</v>
      </c>
      <c r="L15" s="11">
        <v>1122.069</v>
      </c>
      <c r="M15" s="11">
        <v>1233.19</v>
      </c>
      <c r="N15" s="11">
        <v>1228.278</v>
      </c>
      <c r="O15" s="11">
        <v>1172.9569999999999</v>
      </c>
      <c r="P15" s="11">
        <v>1086.4059999999999</v>
      </c>
      <c r="Q15" s="11">
        <v>1080.1030000000001</v>
      </c>
      <c r="R15" s="11">
        <v>984.13900000000001</v>
      </c>
      <c r="S15" s="11">
        <v>1002.006</v>
      </c>
      <c r="T15" s="11">
        <v>1112.337</v>
      </c>
      <c r="U15" s="11">
        <v>1125.9690000000001</v>
      </c>
      <c r="V15" s="11">
        <v>1073.2359999999999</v>
      </c>
      <c r="W15" s="11">
        <v>1167.7239999999999</v>
      </c>
      <c r="X15" s="11">
        <v>1088.8770000000002</v>
      </c>
      <c r="Y15" s="11">
        <v>1009.625</v>
      </c>
      <c r="Z15" s="11">
        <v>984.82899999999995</v>
      </c>
      <c r="AA15" s="11">
        <v>1139.3579999999999</v>
      </c>
      <c r="AB15" s="11">
        <v>1135.4580000000001</v>
      </c>
      <c r="AC15" s="11">
        <v>1088.5150000000001</v>
      </c>
      <c r="AD15" s="11">
        <v>1098.123</v>
      </c>
      <c r="AE15" s="11">
        <v>1096.0640000000001</v>
      </c>
      <c r="AF15" s="11"/>
      <c r="AG15" s="11"/>
    </row>
    <row r="16" spans="1:38">
      <c r="A16" s="4">
        <f t="shared" si="1"/>
        <v>11</v>
      </c>
      <c r="B16" s="8">
        <v>1133.3100000000002</v>
      </c>
      <c r="C16" s="8">
        <v>1040.3590000000002</v>
      </c>
      <c r="D16" s="8">
        <v>970.44299999999998</v>
      </c>
      <c r="E16" s="8">
        <v>1003.333</v>
      </c>
      <c r="F16" s="11">
        <v>1152.0749999999998</v>
      </c>
      <c r="G16" s="11">
        <v>1177.7560000000001</v>
      </c>
      <c r="H16" s="11">
        <v>1094.704</v>
      </c>
      <c r="I16" s="11">
        <v>1075.4490000000001</v>
      </c>
      <c r="J16" s="11">
        <v>1104.615</v>
      </c>
      <c r="K16" s="11">
        <v>1099.1279999999999</v>
      </c>
      <c r="L16" s="11">
        <v>1151.001</v>
      </c>
      <c r="M16" s="11">
        <v>1264.55</v>
      </c>
      <c r="N16" s="11">
        <v>1246.027</v>
      </c>
      <c r="O16" s="11">
        <v>1183.67</v>
      </c>
      <c r="P16" s="11">
        <v>1068.5239999999999</v>
      </c>
      <c r="Q16" s="11">
        <v>1051.2460000000001</v>
      </c>
      <c r="R16" s="11">
        <v>956.59799999999996</v>
      </c>
      <c r="S16" s="11">
        <v>1022.371</v>
      </c>
      <c r="T16" s="11">
        <v>1130.5640000000001</v>
      </c>
      <c r="U16" s="11">
        <v>1141.5340000000001</v>
      </c>
      <c r="V16" s="11">
        <v>1073.838</v>
      </c>
      <c r="W16" s="11">
        <v>1205.713</v>
      </c>
      <c r="X16" s="11">
        <v>1065.579</v>
      </c>
      <c r="Y16" s="11">
        <v>995.31</v>
      </c>
      <c r="Z16" s="11">
        <v>963.86199999999997</v>
      </c>
      <c r="AA16" s="11">
        <v>1127.4069999999999</v>
      </c>
      <c r="AB16" s="11">
        <v>1140.1190000000001</v>
      </c>
      <c r="AC16" s="11">
        <v>1070.2059999999999</v>
      </c>
      <c r="AD16" s="11">
        <v>1062.4380000000001</v>
      </c>
      <c r="AE16" s="11">
        <v>1066.4650000000001</v>
      </c>
      <c r="AF16" s="11"/>
      <c r="AG16" s="11"/>
    </row>
    <row r="17" spans="1:33">
      <c r="A17" s="4">
        <f t="shared" si="1"/>
        <v>12</v>
      </c>
      <c r="B17" s="8">
        <v>1137.5259999999998</v>
      </c>
      <c r="C17" s="8">
        <v>1041.7199999999998</v>
      </c>
      <c r="D17" s="8">
        <v>979.19200000000001</v>
      </c>
      <c r="E17" s="8">
        <v>1038.6209999999999</v>
      </c>
      <c r="F17" s="11">
        <v>1169.9150000000002</v>
      </c>
      <c r="G17" s="11">
        <v>1179.261</v>
      </c>
      <c r="H17" s="11">
        <v>1115.133</v>
      </c>
      <c r="I17" s="11">
        <v>1084.3700000000001</v>
      </c>
      <c r="J17" s="11">
        <v>1120.4749999999999</v>
      </c>
      <c r="K17" s="11">
        <v>1129.2330000000002</v>
      </c>
      <c r="L17" s="11">
        <v>1179.2069999999999</v>
      </c>
      <c r="M17" s="11">
        <v>1287.3210000000001</v>
      </c>
      <c r="N17" s="11">
        <v>1243.527</v>
      </c>
      <c r="O17" s="11">
        <v>1195.68</v>
      </c>
      <c r="P17" s="11">
        <v>1064.057</v>
      </c>
      <c r="Q17" s="11">
        <v>1035.2340000000002</v>
      </c>
      <c r="R17" s="11">
        <v>922.78600000000006</v>
      </c>
      <c r="S17" s="11">
        <v>1050.7440000000001</v>
      </c>
      <c r="T17" s="11">
        <v>1126.7750000000001</v>
      </c>
      <c r="U17" s="11">
        <v>1138.588</v>
      </c>
      <c r="V17" s="11">
        <v>1069.1099999999999</v>
      </c>
      <c r="W17" s="11">
        <v>1205.2280000000001</v>
      </c>
      <c r="X17" s="11">
        <v>1043.827</v>
      </c>
      <c r="Y17" s="11">
        <v>967.505</v>
      </c>
      <c r="Z17" s="11">
        <v>951.27299999999991</v>
      </c>
      <c r="AA17" s="11">
        <v>1103.6189999999999</v>
      </c>
      <c r="AB17" s="11">
        <v>1111.886</v>
      </c>
      <c r="AC17" s="11">
        <v>1064.2349999999999</v>
      </c>
      <c r="AD17" s="11">
        <v>1028.8679999999999</v>
      </c>
      <c r="AE17" s="11">
        <v>1050.0340000000001</v>
      </c>
      <c r="AF17" s="11"/>
      <c r="AG17" s="11"/>
    </row>
    <row r="18" spans="1:33">
      <c r="A18" s="4">
        <f t="shared" si="1"/>
        <v>13</v>
      </c>
      <c r="B18" s="8">
        <v>1119.0840000000001</v>
      </c>
      <c r="C18" s="8">
        <v>1019.707</v>
      </c>
      <c r="D18" s="8">
        <v>969.20299999999997</v>
      </c>
      <c r="E18" s="8">
        <v>1053.8430000000001</v>
      </c>
      <c r="F18" s="11">
        <v>1173.086</v>
      </c>
      <c r="G18" s="11">
        <v>1172.3680000000002</v>
      </c>
      <c r="H18" s="11">
        <v>1114.67</v>
      </c>
      <c r="I18" s="11">
        <v>1074.08</v>
      </c>
      <c r="J18" s="11">
        <v>1146.3819999999998</v>
      </c>
      <c r="K18" s="11">
        <v>1145.6559999999999</v>
      </c>
      <c r="L18" s="11">
        <v>1212.1210000000001</v>
      </c>
      <c r="M18" s="11">
        <v>1303.087</v>
      </c>
      <c r="N18" s="11">
        <v>1230.885</v>
      </c>
      <c r="O18" s="11">
        <v>1198.2089999999998</v>
      </c>
      <c r="P18" s="11">
        <v>1047.5510000000002</v>
      </c>
      <c r="Q18" s="11">
        <v>1023.3220000000001</v>
      </c>
      <c r="R18" s="11">
        <v>917.82100000000003</v>
      </c>
      <c r="S18" s="11">
        <v>1071.856</v>
      </c>
      <c r="T18" s="11">
        <v>1141.9099999999999</v>
      </c>
      <c r="U18" s="11">
        <v>1132.124</v>
      </c>
      <c r="V18" s="11">
        <v>1069.1860000000001</v>
      </c>
      <c r="W18" s="11">
        <v>1205.6600000000001</v>
      </c>
      <c r="X18" s="11">
        <v>1028.326</v>
      </c>
      <c r="Y18" s="11">
        <v>956.76300000000003</v>
      </c>
      <c r="Z18" s="11">
        <v>959.35400000000004</v>
      </c>
      <c r="AA18" s="11">
        <v>1097.431</v>
      </c>
      <c r="AB18" s="11">
        <v>1074.578</v>
      </c>
      <c r="AC18" s="11">
        <v>1076.4189999999999</v>
      </c>
      <c r="AD18" s="11">
        <v>1036.6640000000002</v>
      </c>
      <c r="AE18" s="11">
        <v>1038.434</v>
      </c>
      <c r="AF18" s="11"/>
      <c r="AG18" s="11"/>
    </row>
    <row r="19" spans="1:33">
      <c r="A19" s="4">
        <f t="shared" si="1"/>
        <v>14</v>
      </c>
      <c r="B19" s="8">
        <v>1137.394</v>
      </c>
      <c r="C19" s="8">
        <v>1035.2529999999999</v>
      </c>
      <c r="D19" s="8">
        <v>989.80400000000009</v>
      </c>
      <c r="E19" s="8">
        <v>1077.8729999999998</v>
      </c>
      <c r="F19" s="11">
        <v>1162.0649999999998</v>
      </c>
      <c r="G19" s="11">
        <v>1163.211</v>
      </c>
      <c r="H19" s="11">
        <v>1114.979</v>
      </c>
      <c r="I19" s="11">
        <v>1083.8869999999999</v>
      </c>
      <c r="J19" s="11">
        <v>1160.866</v>
      </c>
      <c r="K19" s="11">
        <v>1157.059</v>
      </c>
      <c r="L19" s="11">
        <v>1224.8</v>
      </c>
      <c r="M19" s="11">
        <v>1342.617</v>
      </c>
      <c r="N19" s="11">
        <v>1228.403</v>
      </c>
      <c r="O19" s="11">
        <v>1217.538</v>
      </c>
      <c r="P19" s="11">
        <v>1047.5219999999999</v>
      </c>
      <c r="Q19" s="11">
        <v>1032.2140000000002</v>
      </c>
      <c r="R19" s="11">
        <v>920.55899999999997</v>
      </c>
      <c r="S19" s="11">
        <v>1098.54</v>
      </c>
      <c r="T19" s="11">
        <v>1145.7040000000002</v>
      </c>
      <c r="U19" s="11">
        <v>1127.316</v>
      </c>
      <c r="V19" s="11">
        <v>1065.2140000000002</v>
      </c>
      <c r="W19" s="11">
        <v>1203.3979999999999</v>
      </c>
      <c r="X19" s="11">
        <v>1034.6300000000001</v>
      </c>
      <c r="Y19" s="11">
        <v>919.15700000000004</v>
      </c>
      <c r="Z19" s="11">
        <v>979.48199999999997</v>
      </c>
      <c r="AA19" s="11">
        <v>1095.6690000000001</v>
      </c>
      <c r="AB19" s="11">
        <v>1065.0630000000001</v>
      </c>
      <c r="AC19" s="11">
        <v>1085.367</v>
      </c>
      <c r="AD19" s="11">
        <v>1031.1980000000001</v>
      </c>
      <c r="AE19" s="11">
        <v>1033.481</v>
      </c>
      <c r="AF19" s="11"/>
      <c r="AG19" s="11"/>
    </row>
    <row r="20" spans="1:33">
      <c r="A20" s="4">
        <f t="shared" si="1"/>
        <v>15</v>
      </c>
      <c r="B20" s="8">
        <v>1137.4590000000001</v>
      </c>
      <c r="C20" s="8">
        <v>1045.0810000000001</v>
      </c>
      <c r="D20" s="8">
        <v>997.91200000000003</v>
      </c>
      <c r="E20" s="8">
        <v>1087.922</v>
      </c>
      <c r="F20" s="11">
        <v>1151.999</v>
      </c>
      <c r="G20" s="11">
        <v>1158.0349999999999</v>
      </c>
      <c r="H20" s="11">
        <v>1096.7099999999998</v>
      </c>
      <c r="I20" s="11">
        <v>1095.8780000000002</v>
      </c>
      <c r="J20" s="11">
        <v>1171.7339999999999</v>
      </c>
      <c r="K20" s="11">
        <v>1185.787</v>
      </c>
      <c r="L20" s="11">
        <v>1238.8439999999998</v>
      </c>
      <c r="M20" s="11">
        <v>1334.482</v>
      </c>
      <c r="N20" s="11">
        <v>1234.1089999999999</v>
      </c>
      <c r="O20" s="11">
        <v>1220.2369999999999</v>
      </c>
      <c r="P20" s="11">
        <v>1054.434</v>
      </c>
      <c r="Q20" s="11">
        <v>1021.835</v>
      </c>
      <c r="R20" s="11">
        <v>910.98199999999997</v>
      </c>
      <c r="S20" s="11">
        <v>1126.2249999999999</v>
      </c>
      <c r="T20" s="11">
        <v>1149.9549999999999</v>
      </c>
      <c r="U20" s="11">
        <v>1113.0260000000001</v>
      </c>
      <c r="V20" s="11">
        <v>1055.9540000000002</v>
      </c>
      <c r="W20" s="11">
        <v>1193</v>
      </c>
      <c r="X20" s="11">
        <v>1036.604</v>
      </c>
      <c r="Y20" s="11">
        <v>931.46199999999999</v>
      </c>
      <c r="Z20" s="11">
        <v>1000.322</v>
      </c>
      <c r="AA20" s="11">
        <v>1092.3879999999999</v>
      </c>
      <c r="AB20" s="11">
        <v>1056.3500000000001</v>
      </c>
      <c r="AC20" s="11">
        <v>1082.604</v>
      </c>
      <c r="AD20" s="11">
        <v>1025.402</v>
      </c>
      <c r="AE20" s="11">
        <v>1033.538</v>
      </c>
      <c r="AF20" s="11"/>
      <c r="AG20" s="11"/>
    </row>
    <row r="21" spans="1:33">
      <c r="A21" s="4">
        <f t="shared" si="1"/>
        <v>16</v>
      </c>
      <c r="B21" s="8">
        <v>1142.779</v>
      </c>
      <c r="C21" s="8">
        <v>1065.9359999999999</v>
      </c>
      <c r="D21" s="8">
        <v>1020.5809999999999</v>
      </c>
      <c r="E21" s="8">
        <v>1119.4659999999999</v>
      </c>
      <c r="F21" s="11">
        <v>1161.2250000000001</v>
      </c>
      <c r="G21" s="11">
        <v>1152.576</v>
      </c>
      <c r="H21" s="11">
        <v>1123.8390000000002</v>
      </c>
      <c r="I21" s="11">
        <v>1118.991</v>
      </c>
      <c r="J21" s="11">
        <v>1197.1300000000001</v>
      </c>
      <c r="K21" s="11">
        <v>1224.2169999999999</v>
      </c>
      <c r="L21" s="11">
        <v>1253.8210000000001</v>
      </c>
      <c r="M21" s="11">
        <v>1340.8810000000001</v>
      </c>
      <c r="N21" s="11">
        <v>1244.7239999999999</v>
      </c>
      <c r="O21" s="11">
        <v>1243.3679999999999</v>
      </c>
      <c r="P21" s="11">
        <v>1063.6379999999999</v>
      </c>
      <c r="Q21" s="11">
        <v>1036.9010000000001</v>
      </c>
      <c r="R21" s="11">
        <v>941.62900000000002</v>
      </c>
      <c r="S21" s="11">
        <v>1137.807</v>
      </c>
      <c r="T21" s="11">
        <v>1150.7840000000001</v>
      </c>
      <c r="U21" s="11">
        <v>1105.5600000000002</v>
      </c>
      <c r="V21" s="11">
        <v>1052.921</v>
      </c>
      <c r="W21" s="11">
        <v>1192.0910000000001</v>
      </c>
      <c r="X21" s="11">
        <v>1033.0639999999999</v>
      </c>
      <c r="Y21" s="11">
        <v>938.37099999999998</v>
      </c>
      <c r="Z21" s="11">
        <v>1026.6930000000002</v>
      </c>
      <c r="AA21" s="11">
        <v>1101.181</v>
      </c>
      <c r="AB21" s="11">
        <v>1063.0049999999999</v>
      </c>
      <c r="AC21" s="11">
        <v>1093.26</v>
      </c>
      <c r="AD21" s="11">
        <v>1034.4940000000001</v>
      </c>
      <c r="AE21" s="11">
        <v>1027.682</v>
      </c>
      <c r="AF21" s="11"/>
      <c r="AG21" s="11"/>
    </row>
    <row r="22" spans="1:33">
      <c r="A22" s="4">
        <f t="shared" si="1"/>
        <v>17</v>
      </c>
      <c r="B22" s="8">
        <v>1161.1510000000001</v>
      </c>
      <c r="C22" s="8">
        <v>1097.5450000000001</v>
      </c>
      <c r="D22" s="8">
        <v>1067.4849999999999</v>
      </c>
      <c r="E22" s="8">
        <v>1162.095</v>
      </c>
      <c r="F22" s="11">
        <v>1196.3920000000001</v>
      </c>
      <c r="G22" s="11">
        <v>1168.385</v>
      </c>
      <c r="H22" s="11">
        <v>1161.0539999999999</v>
      </c>
      <c r="I22" s="11">
        <v>1155.6770000000001</v>
      </c>
      <c r="J22" s="11">
        <v>1222.605</v>
      </c>
      <c r="K22" s="11">
        <v>1250.019</v>
      </c>
      <c r="L22" s="11">
        <v>1271.8720000000001</v>
      </c>
      <c r="M22" s="11">
        <v>1361.0729999999999</v>
      </c>
      <c r="N22" s="11">
        <v>1274.1190000000001</v>
      </c>
      <c r="O22" s="11">
        <v>1280.7809999999999</v>
      </c>
      <c r="P22" s="11">
        <v>1107.056</v>
      </c>
      <c r="Q22" s="11">
        <v>1074.5319999999999</v>
      </c>
      <c r="R22" s="11">
        <v>996.90100000000007</v>
      </c>
      <c r="S22" s="11">
        <v>1182.8240000000001</v>
      </c>
      <c r="T22" s="11">
        <v>1169.335</v>
      </c>
      <c r="U22" s="11">
        <v>1132.92</v>
      </c>
      <c r="V22" s="11">
        <v>1095.7190000000001</v>
      </c>
      <c r="W22" s="11">
        <v>1219.396</v>
      </c>
      <c r="X22" s="11">
        <v>1065.181</v>
      </c>
      <c r="Y22" s="11">
        <v>994.72499999999991</v>
      </c>
      <c r="Z22" s="11">
        <v>1085.5020000000002</v>
      </c>
      <c r="AA22" s="11">
        <v>1145.9390000000001</v>
      </c>
      <c r="AB22" s="11">
        <v>1120.854</v>
      </c>
      <c r="AC22" s="11">
        <v>1137.672</v>
      </c>
      <c r="AD22" s="11">
        <v>1069.8220000000001</v>
      </c>
      <c r="AE22" s="11">
        <v>1070.1590000000001</v>
      </c>
      <c r="AF22" s="11"/>
      <c r="AG22" s="11"/>
    </row>
    <row r="23" spans="1:33">
      <c r="A23" s="4">
        <f t="shared" si="1"/>
        <v>18</v>
      </c>
      <c r="B23" s="8">
        <v>1186.575</v>
      </c>
      <c r="C23" s="8">
        <v>1139.489</v>
      </c>
      <c r="D23" s="8">
        <v>1102.7619999999999</v>
      </c>
      <c r="E23" s="8">
        <v>1202.7549999999999</v>
      </c>
      <c r="F23" s="11">
        <v>1215.7139999999999</v>
      </c>
      <c r="G23" s="11">
        <v>1198.2929999999999</v>
      </c>
      <c r="H23" s="11">
        <v>1185.373</v>
      </c>
      <c r="I23" s="11">
        <v>1198.489</v>
      </c>
      <c r="J23" s="11">
        <v>1242.0439999999999</v>
      </c>
      <c r="K23" s="11">
        <v>1265.93</v>
      </c>
      <c r="L23" s="11">
        <v>1307.1420000000001</v>
      </c>
      <c r="M23" s="11">
        <v>1381.057</v>
      </c>
      <c r="N23" s="11">
        <v>1301.213</v>
      </c>
      <c r="O23" s="11">
        <v>1305.183</v>
      </c>
      <c r="P23" s="11">
        <v>1171.8330000000001</v>
      </c>
      <c r="Q23" s="11">
        <v>1122.1510000000001</v>
      </c>
      <c r="R23" s="11">
        <v>1062.4489999999998</v>
      </c>
      <c r="S23" s="11">
        <v>1214.4959999999999</v>
      </c>
      <c r="T23" s="11">
        <v>1223.3320000000001</v>
      </c>
      <c r="U23" s="11">
        <v>1171.8240000000001</v>
      </c>
      <c r="V23" s="11">
        <v>1142.3019999999999</v>
      </c>
      <c r="W23" s="11">
        <v>1204.597</v>
      </c>
      <c r="X23" s="11">
        <v>1105.155</v>
      </c>
      <c r="Y23" s="11">
        <v>1060.5129999999999</v>
      </c>
      <c r="Z23" s="11">
        <v>1143.326</v>
      </c>
      <c r="AA23" s="11">
        <v>1188.643</v>
      </c>
      <c r="AB23" s="11">
        <v>1169.422</v>
      </c>
      <c r="AC23" s="11">
        <v>1177.566</v>
      </c>
      <c r="AD23" s="11">
        <v>1139.231</v>
      </c>
      <c r="AE23" s="11">
        <v>1123.048</v>
      </c>
      <c r="AF23" s="11"/>
      <c r="AG23" s="11"/>
    </row>
    <row r="24" spans="1:33">
      <c r="A24" s="4">
        <f t="shared" si="1"/>
        <v>19</v>
      </c>
      <c r="B24" s="8">
        <v>1183.635</v>
      </c>
      <c r="C24" s="8">
        <v>1132.154</v>
      </c>
      <c r="D24" s="8">
        <v>1097.1690000000001</v>
      </c>
      <c r="E24" s="8">
        <v>1187.8109999999999</v>
      </c>
      <c r="F24" s="11">
        <v>1194.1389999999999</v>
      </c>
      <c r="G24" s="11">
        <v>1195.1609999999998</v>
      </c>
      <c r="H24" s="11">
        <v>1201.3800000000001</v>
      </c>
      <c r="I24" s="11">
        <v>1193.5170000000001</v>
      </c>
      <c r="J24" s="11">
        <v>1226.329</v>
      </c>
      <c r="K24" s="11">
        <v>1250.7450000000001</v>
      </c>
      <c r="L24" s="11">
        <v>1311.6189999999999</v>
      </c>
      <c r="M24" s="11">
        <v>1378.434</v>
      </c>
      <c r="N24" s="11">
        <v>1316.079</v>
      </c>
      <c r="O24" s="11">
        <v>1290.6190000000001</v>
      </c>
      <c r="P24" s="11">
        <v>1187.973</v>
      </c>
      <c r="Q24" s="11">
        <v>1136.8699999999999</v>
      </c>
      <c r="R24" s="11">
        <v>1096.4469999999999</v>
      </c>
      <c r="S24" s="11">
        <v>1201.76</v>
      </c>
      <c r="T24" s="11">
        <v>1209.703</v>
      </c>
      <c r="U24" s="11">
        <v>1177.558</v>
      </c>
      <c r="V24" s="11">
        <v>1166.992</v>
      </c>
      <c r="W24" s="11">
        <v>1198.527</v>
      </c>
      <c r="X24" s="11">
        <v>1142.7700000000002</v>
      </c>
      <c r="Y24" s="11">
        <v>1093.134</v>
      </c>
      <c r="Z24" s="11">
        <v>1167.8140000000001</v>
      </c>
      <c r="AA24" s="11">
        <v>1210.7649999999999</v>
      </c>
      <c r="AB24" s="11">
        <v>1196.279</v>
      </c>
      <c r="AC24" s="11">
        <v>1209.598</v>
      </c>
      <c r="AD24" s="11">
        <v>1177.827</v>
      </c>
      <c r="AE24" s="11">
        <v>1160.579</v>
      </c>
      <c r="AF24" s="11"/>
      <c r="AG24" s="11"/>
    </row>
    <row r="25" spans="1:33">
      <c r="A25" s="4">
        <f t="shared" si="1"/>
        <v>20</v>
      </c>
      <c r="B25" s="8">
        <v>1178.847</v>
      </c>
      <c r="C25" s="8">
        <v>1118.5619999999999</v>
      </c>
      <c r="D25" s="8">
        <v>1097.71</v>
      </c>
      <c r="E25" s="8">
        <v>1183.144</v>
      </c>
      <c r="F25" s="11">
        <v>1146.1870000000001</v>
      </c>
      <c r="G25" s="11">
        <v>1176.075</v>
      </c>
      <c r="H25" s="11">
        <v>1210.6779999999999</v>
      </c>
      <c r="I25" s="11">
        <v>1193.0450000000001</v>
      </c>
      <c r="J25" s="11">
        <v>1219.173</v>
      </c>
      <c r="K25" s="11">
        <v>1244.4060000000002</v>
      </c>
      <c r="L25" s="11">
        <v>1309.914</v>
      </c>
      <c r="M25" s="11">
        <v>1362.5449999999998</v>
      </c>
      <c r="N25" s="11">
        <v>1293.127</v>
      </c>
      <c r="O25" s="11">
        <v>1291.43</v>
      </c>
      <c r="P25" s="11">
        <v>1192.962</v>
      </c>
      <c r="Q25" s="11">
        <v>1137.874</v>
      </c>
      <c r="R25" s="11">
        <v>1105.539</v>
      </c>
      <c r="S25" s="11">
        <v>1164.7090000000001</v>
      </c>
      <c r="T25" s="11">
        <v>1163.1510000000001</v>
      </c>
      <c r="U25" s="11">
        <v>1163.2560000000001</v>
      </c>
      <c r="V25" s="11">
        <v>1158.2330000000002</v>
      </c>
      <c r="W25" s="11">
        <v>1192.7809999999999</v>
      </c>
      <c r="X25" s="11">
        <v>1141.3349999999998</v>
      </c>
      <c r="Y25" s="11">
        <v>1081.731</v>
      </c>
      <c r="Z25" s="11">
        <v>1147.905</v>
      </c>
      <c r="AA25" s="11">
        <v>1208.3040000000001</v>
      </c>
      <c r="AB25" s="11">
        <v>1183.49</v>
      </c>
      <c r="AC25" s="11">
        <v>1202.0070000000001</v>
      </c>
      <c r="AD25" s="11">
        <v>1178.2630000000001</v>
      </c>
      <c r="AE25" s="11">
        <v>1153.441</v>
      </c>
      <c r="AF25" s="11"/>
      <c r="AG25" s="11"/>
    </row>
    <row r="26" spans="1:33">
      <c r="A26" s="4">
        <f t="shared" si="1"/>
        <v>21</v>
      </c>
      <c r="B26" s="8">
        <v>1136.7559999999999</v>
      </c>
      <c r="C26" s="8">
        <v>1078.748</v>
      </c>
      <c r="D26" s="8">
        <v>1060.789</v>
      </c>
      <c r="E26" s="8">
        <v>1148.5310000000002</v>
      </c>
      <c r="F26" s="11">
        <v>1096.48</v>
      </c>
      <c r="G26" s="11">
        <v>1118.5430000000001</v>
      </c>
      <c r="H26" s="11">
        <v>1152.5369999999998</v>
      </c>
      <c r="I26" s="11">
        <v>1142.335</v>
      </c>
      <c r="J26" s="11">
        <v>1164.8320000000001</v>
      </c>
      <c r="K26" s="11">
        <v>1205.8910000000001</v>
      </c>
      <c r="L26" s="11">
        <v>1249.896</v>
      </c>
      <c r="M26" s="11">
        <v>1291.76</v>
      </c>
      <c r="N26" s="11">
        <v>1239.5889999999999</v>
      </c>
      <c r="O26" s="11">
        <v>1216.0889999999999</v>
      </c>
      <c r="P26" s="11">
        <v>1138.8910000000001</v>
      </c>
      <c r="Q26" s="11">
        <v>1085.241</v>
      </c>
      <c r="R26" s="11">
        <v>1050.4749999999999</v>
      </c>
      <c r="S26" s="11">
        <v>1094.97</v>
      </c>
      <c r="T26" s="11">
        <v>1094.615</v>
      </c>
      <c r="U26" s="11">
        <v>1103.7850000000001</v>
      </c>
      <c r="V26" s="11">
        <v>1107.278</v>
      </c>
      <c r="W26" s="11">
        <v>1138.5509999999999</v>
      </c>
      <c r="X26" s="11">
        <v>1092.7180000000001</v>
      </c>
      <c r="Y26" s="11">
        <v>1043.903</v>
      </c>
      <c r="Z26" s="11">
        <v>1077.143</v>
      </c>
      <c r="AA26" s="11">
        <v>1145.904</v>
      </c>
      <c r="AB26" s="11">
        <v>1104.076</v>
      </c>
      <c r="AC26" s="11">
        <v>1143.923</v>
      </c>
      <c r="AD26" s="11">
        <v>1127.8720000000001</v>
      </c>
      <c r="AE26" s="11">
        <v>1109.069</v>
      </c>
      <c r="AF26" s="11"/>
      <c r="AG26" s="11"/>
    </row>
    <row r="27" spans="1:33">
      <c r="A27" s="4">
        <f t="shared" si="1"/>
        <v>22</v>
      </c>
      <c r="B27" s="8">
        <v>1060.4970000000001</v>
      </c>
      <c r="C27" s="8">
        <v>1009.946</v>
      </c>
      <c r="D27" s="8">
        <v>1004.338</v>
      </c>
      <c r="E27" s="8">
        <v>1073.7710000000002</v>
      </c>
      <c r="F27" s="11">
        <v>1018.246</v>
      </c>
      <c r="G27" s="11">
        <v>1049.7150000000001</v>
      </c>
      <c r="H27" s="11">
        <v>1063.3240000000001</v>
      </c>
      <c r="I27" s="11">
        <v>1063.7510000000002</v>
      </c>
      <c r="J27" s="11">
        <v>1098.5720000000001</v>
      </c>
      <c r="K27" s="11">
        <v>1134.0139999999999</v>
      </c>
      <c r="L27" s="11">
        <v>1185.7760000000001</v>
      </c>
      <c r="M27" s="11">
        <v>1211.5909999999999</v>
      </c>
      <c r="N27" s="11">
        <v>1159.3440000000001</v>
      </c>
      <c r="O27" s="11">
        <v>1129.5630000000001</v>
      </c>
      <c r="P27" s="11">
        <v>1063.29</v>
      </c>
      <c r="Q27" s="11">
        <v>1054.893</v>
      </c>
      <c r="R27" s="11">
        <v>994.01599999999996</v>
      </c>
      <c r="S27" s="11">
        <v>1010.898</v>
      </c>
      <c r="T27" s="11">
        <v>1016.6179999999999</v>
      </c>
      <c r="U27" s="11">
        <v>1024.7009999999998</v>
      </c>
      <c r="V27" s="11">
        <v>1017.879</v>
      </c>
      <c r="W27" s="11">
        <v>1057.586</v>
      </c>
      <c r="X27" s="11">
        <v>1038.8579999999999</v>
      </c>
      <c r="Y27" s="11">
        <v>976.10599999999999</v>
      </c>
      <c r="Z27" s="11">
        <v>997.97799999999995</v>
      </c>
      <c r="AA27" s="11">
        <v>1065.5350000000001</v>
      </c>
      <c r="AB27" s="11">
        <v>1029.9660000000001</v>
      </c>
      <c r="AC27" s="11">
        <v>1062.7839999999999</v>
      </c>
      <c r="AD27" s="11">
        <v>1059.2280000000001</v>
      </c>
      <c r="AE27" s="11">
        <v>1055.242</v>
      </c>
      <c r="AF27" s="11"/>
      <c r="AG27" s="11"/>
    </row>
    <row r="28" spans="1:33">
      <c r="A28" s="4">
        <f t="shared" si="1"/>
        <v>23</v>
      </c>
      <c r="B28" s="8">
        <v>972.79399999999998</v>
      </c>
      <c r="C28" s="8">
        <v>933.09199999999998</v>
      </c>
      <c r="D28" s="8">
        <v>938.69800000000009</v>
      </c>
      <c r="E28" s="8">
        <v>995.22299999999996</v>
      </c>
      <c r="F28" s="11">
        <v>937.5680000000001</v>
      </c>
      <c r="G28" s="11">
        <v>956.89200000000005</v>
      </c>
      <c r="H28" s="11">
        <v>954.48800000000006</v>
      </c>
      <c r="I28" s="11">
        <v>979.59400000000005</v>
      </c>
      <c r="J28" s="11">
        <v>1017.8390000000002</v>
      </c>
      <c r="K28" s="11">
        <v>1062.1089999999999</v>
      </c>
      <c r="L28" s="11">
        <v>1094.3570000000002</v>
      </c>
      <c r="M28" s="11">
        <v>1126.492</v>
      </c>
      <c r="N28" s="11">
        <v>1075.54</v>
      </c>
      <c r="O28" s="11">
        <v>1040.4860000000001</v>
      </c>
      <c r="P28" s="11">
        <v>975.98500000000001</v>
      </c>
      <c r="Q28" s="11">
        <v>965.52699999999993</v>
      </c>
      <c r="R28" s="11">
        <v>939.33199999999999</v>
      </c>
      <c r="S28" s="11">
        <v>933.84699999999998</v>
      </c>
      <c r="T28" s="11">
        <v>933.78800000000001</v>
      </c>
      <c r="U28" s="11">
        <v>935.16499999999996</v>
      </c>
      <c r="V28" s="11">
        <v>942.90800000000002</v>
      </c>
      <c r="W28" s="11">
        <v>979.21</v>
      </c>
      <c r="X28" s="11">
        <v>971.98599999999999</v>
      </c>
      <c r="Y28" s="11">
        <v>911.72599999999989</v>
      </c>
      <c r="Z28" s="11">
        <v>913.84800000000007</v>
      </c>
      <c r="AA28" s="11">
        <v>969.44299999999998</v>
      </c>
      <c r="AB28" s="11">
        <v>942.93399999999997</v>
      </c>
      <c r="AC28" s="11">
        <v>973.33699999999999</v>
      </c>
      <c r="AD28" s="11">
        <v>977.07800000000009</v>
      </c>
      <c r="AE28" s="11">
        <v>976.76099999999997</v>
      </c>
      <c r="AF28" s="11"/>
      <c r="AG28" s="11"/>
    </row>
    <row r="29" spans="1:33">
      <c r="A29" s="4">
        <f t="shared" si="1"/>
        <v>24</v>
      </c>
      <c r="B29" s="8">
        <v>906.00500000000011</v>
      </c>
      <c r="C29" s="8">
        <v>889.63</v>
      </c>
      <c r="D29" s="8">
        <v>876.10900000000004</v>
      </c>
      <c r="E29" s="8">
        <v>930.98899999999992</v>
      </c>
      <c r="F29" s="11">
        <v>869.24</v>
      </c>
      <c r="G29" s="11">
        <v>899.28500000000008</v>
      </c>
      <c r="H29" s="11">
        <v>891.04499999999996</v>
      </c>
      <c r="I29" s="11">
        <v>908.74199999999996</v>
      </c>
      <c r="J29" s="11">
        <v>940.29399999999998</v>
      </c>
      <c r="K29" s="11">
        <v>991.61</v>
      </c>
      <c r="L29" s="11">
        <v>1019.351</v>
      </c>
      <c r="M29" s="11">
        <v>1050.3510000000001</v>
      </c>
      <c r="N29" s="11">
        <v>1008.43</v>
      </c>
      <c r="O29" s="11">
        <v>972.255</v>
      </c>
      <c r="P29" s="11">
        <v>922.42899999999997</v>
      </c>
      <c r="Q29" s="11">
        <v>887.5</v>
      </c>
      <c r="R29" s="11">
        <v>879.05799999999999</v>
      </c>
      <c r="S29" s="11">
        <v>866.63400000000001</v>
      </c>
      <c r="T29" s="11">
        <v>870.57600000000002</v>
      </c>
      <c r="U29" s="11">
        <v>870.51</v>
      </c>
      <c r="V29" s="11">
        <v>865.73299999999995</v>
      </c>
      <c r="W29" s="11">
        <v>911.38800000000003</v>
      </c>
      <c r="X29" s="11">
        <v>914.35800000000006</v>
      </c>
      <c r="Y29" s="11">
        <v>857.23599999999999</v>
      </c>
      <c r="Z29" s="11">
        <v>848.45799999999997</v>
      </c>
      <c r="AA29" s="11">
        <v>897.85500000000002</v>
      </c>
      <c r="AB29" s="11">
        <v>866.14299999999992</v>
      </c>
      <c r="AC29" s="11">
        <v>916.14499999999998</v>
      </c>
      <c r="AD29" s="11">
        <v>907.21199999999999</v>
      </c>
      <c r="AE29" s="11">
        <v>879.77099999999996</v>
      </c>
      <c r="AF29" s="11"/>
      <c r="AG29" s="11"/>
    </row>
    <row r="30" spans="1:33">
      <c r="B30" s="8"/>
      <c r="C30" s="8"/>
      <c r="D30" s="8"/>
      <c r="E30" s="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>
      <c r="A31" s="6" t="s">
        <v>5</v>
      </c>
      <c r="B31" s="11">
        <f t="shared" ref="B31:AE31" si="2">MAX(B6:B29)</f>
        <v>1186.575</v>
      </c>
      <c r="C31" s="11">
        <f t="shared" si="2"/>
        <v>1139.489</v>
      </c>
      <c r="D31" s="11">
        <f t="shared" si="2"/>
        <v>1102.7619999999999</v>
      </c>
      <c r="E31" s="11">
        <f t="shared" si="2"/>
        <v>1202.7549999999999</v>
      </c>
      <c r="F31" s="11">
        <f t="shared" si="2"/>
        <v>1215.7139999999999</v>
      </c>
      <c r="G31" s="11">
        <f t="shared" si="2"/>
        <v>1198.2929999999999</v>
      </c>
      <c r="H31" s="11">
        <f t="shared" si="2"/>
        <v>1210.6779999999999</v>
      </c>
      <c r="I31" s="11">
        <f t="shared" si="2"/>
        <v>1198.489</v>
      </c>
      <c r="J31" s="11">
        <f t="shared" si="2"/>
        <v>1242.0439999999999</v>
      </c>
      <c r="K31" s="11">
        <f t="shared" si="2"/>
        <v>1265.93</v>
      </c>
      <c r="L31" s="11">
        <f t="shared" si="2"/>
        <v>1311.6189999999999</v>
      </c>
      <c r="M31" s="11">
        <f t="shared" si="2"/>
        <v>1381.057</v>
      </c>
      <c r="N31" s="11">
        <f t="shared" si="2"/>
        <v>1316.079</v>
      </c>
      <c r="O31" s="11">
        <f t="shared" si="2"/>
        <v>1305.183</v>
      </c>
      <c r="P31" s="11">
        <f t="shared" si="2"/>
        <v>1192.962</v>
      </c>
      <c r="Q31" s="11">
        <f t="shared" si="2"/>
        <v>1137.874</v>
      </c>
      <c r="R31" s="11">
        <f t="shared" si="2"/>
        <v>1105.539</v>
      </c>
      <c r="S31" s="11">
        <f t="shared" si="2"/>
        <v>1214.4959999999999</v>
      </c>
      <c r="T31" s="11">
        <f t="shared" si="2"/>
        <v>1223.3320000000001</v>
      </c>
      <c r="U31" s="11">
        <f t="shared" si="2"/>
        <v>1177.558</v>
      </c>
      <c r="V31" s="11">
        <f t="shared" si="2"/>
        <v>1166.992</v>
      </c>
      <c r="W31" s="11">
        <f t="shared" si="2"/>
        <v>1219.396</v>
      </c>
      <c r="X31" s="11">
        <f t="shared" si="2"/>
        <v>1142.7700000000002</v>
      </c>
      <c r="Y31" s="11">
        <f t="shared" si="2"/>
        <v>1093.134</v>
      </c>
      <c r="Z31" s="11">
        <f t="shared" si="2"/>
        <v>1167.8140000000001</v>
      </c>
      <c r="AA31" s="11">
        <f t="shared" si="2"/>
        <v>1210.7649999999999</v>
      </c>
      <c r="AB31" s="11">
        <f t="shared" si="2"/>
        <v>1196.279</v>
      </c>
      <c r="AC31" s="11">
        <f t="shared" si="2"/>
        <v>1209.598</v>
      </c>
      <c r="AD31" s="11">
        <f t="shared" si="2"/>
        <v>1178.2630000000001</v>
      </c>
      <c r="AE31" s="11">
        <f t="shared" si="2"/>
        <v>1160.579</v>
      </c>
      <c r="AF31" s="11"/>
      <c r="AG31" s="11"/>
    </row>
    <row r="32" spans="1:33" s="7" customFormat="1">
      <c r="B32" s="7" t="str">
        <f t="shared" ref="B32:AE32" si="3">IF(B31=$AG$7,"*"," ")</f>
        <v xml:space="preserve"> </v>
      </c>
      <c r="C32" s="7" t="str">
        <f t="shared" si="3"/>
        <v xml:space="preserve"> </v>
      </c>
      <c r="D32" s="7" t="str">
        <f t="shared" si="3"/>
        <v xml:space="preserve"> </v>
      </c>
      <c r="E32" s="7" t="str">
        <f t="shared" si="3"/>
        <v xml:space="preserve"> </v>
      </c>
      <c r="F32" s="7" t="str">
        <f t="shared" si="3"/>
        <v xml:space="preserve"> </v>
      </c>
      <c r="G32" s="7" t="str">
        <f t="shared" si="3"/>
        <v xml:space="preserve"> </v>
      </c>
      <c r="H32" s="7" t="str">
        <f t="shared" si="3"/>
        <v xml:space="preserve"> </v>
      </c>
      <c r="I32" s="7" t="str">
        <f t="shared" si="3"/>
        <v xml:space="preserve"> </v>
      </c>
      <c r="J32" s="7" t="str">
        <f t="shared" si="3"/>
        <v xml:space="preserve"> </v>
      </c>
      <c r="K32" s="7" t="str">
        <f t="shared" si="3"/>
        <v xml:space="preserve"> </v>
      </c>
      <c r="L32" s="7" t="str">
        <f t="shared" si="3"/>
        <v xml:space="preserve"> </v>
      </c>
      <c r="M32" s="7" t="str">
        <f t="shared" si="3"/>
        <v>*</v>
      </c>
      <c r="N32" s="7" t="str">
        <f t="shared" si="3"/>
        <v xml:space="preserve"> </v>
      </c>
      <c r="O32" s="7" t="str">
        <f t="shared" si="3"/>
        <v xml:space="preserve"> </v>
      </c>
      <c r="P32" s="7" t="str">
        <f t="shared" si="3"/>
        <v xml:space="preserve"> </v>
      </c>
      <c r="Q32" s="7" t="str">
        <f t="shared" si="3"/>
        <v xml:space="preserve"> </v>
      </c>
      <c r="R32" s="7" t="str">
        <f t="shared" si="3"/>
        <v xml:space="preserve"> </v>
      </c>
      <c r="S32" s="7" t="str">
        <f t="shared" si="3"/>
        <v xml:space="preserve"> </v>
      </c>
      <c r="T32" s="7" t="str">
        <f t="shared" si="3"/>
        <v xml:space="preserve"> </v>
      </c>
      <c r="U32" s="7" t="str">
        <f t="shared" si="3"/>
        <v xml:space="preserve"> </v>
      </c>
      <c r="V32" s="7" t="str">
        <f t="shared" si="3"/>
        <v xml:space="preserve"> </v>
      </c>
      <c r="W32" s="7" t="str">
        <f t="shared" si="3"/>
        <v xml:space="preserve"> </v>
      </c>
      <c r="X32" s="7" t="str">
        <f t="shared" si="3"/>
        <v xml:space="preserve"> </v>
      </c>
      <c r="Y32" s="7" t="str">
        <f t="shared" si="3"/>
        <v xml:space="preserve"> </v>
      </c>
      <c r="Z32" s="7" t="str">
        <f t="shared" si="3"/>
        <v xml:space="preserve"> </v>
      </c>
      <c r="AA32" s="7" t="str">
        <f t="shared" si="3"/>
        <v xml:space="preserve"> </v>
      </c>
      <c r="AB32" s="7" t="str">
        <f t="shared" si="3"/>
        <v xml:space="preserve"> </v>
      </c>
      <c r="AC32" s="7" t="str">
        <f t="shared" si="3"/>
        <v xml:space="preserve"> </v>
      </c>
      <c r="AD32" s="7" t="str">
        <f t="shared" si="3"/>
        <v xml:space="preserve"> </v>
      </c>
      <c r="AE32" s="7" t="str">
        <f t="shared" si="3"/>
        <v xml:space="preserve"> </v>
      </c>
    </row>
    <row r="33" spans="1:27">
      <c r="A33" s="19"/>
      <c r="B33" s="19" t="s">
        <v>6</v>
      </c>
      <c r="J33" s="2"/>
      <c r="Y33" s="2"/>
      <c r="AA33" s="2"/>
    </row>
    <row r="34" spans="1:27">
      <c r="A34" s="10" t="s">
        <v>7</v>
      </c>
      <c r="B34" s="1" t="s">
        <v>8</v>
      </c>
      <c r="D34" s="3"/>
      <c r="H34" s="2"/>
      <c r="J34" s="2"/>
      <c r="Y34" s="2"/>
      <c r="AA34" s="2"/>
    </row>
    <row r="35" spans="1:27">
      <c r="H35" s="2"/>
      <c r="J35" s="2"/>
      <c r="Y35" s="2"/>
      <c r="AA35" s="2"/>
    </row>
    <row r="36" spans="1:27">
      <c r="H36" s="2"/>
      <c r="J36" s="2"/>
      <c r="Y36" s="2"/>
      <c r="AA36" s="2"/>
    </row>
    <row r="37" spans="1:27">
      <c r="H37" s="2"/>
      <c r="J37" s="2"/>
      <c r="K37" s="2"/>
      <c r="Y37" s="2"/>
      <c r="AA37" s="2"/>
    </row>
    <row r="38" spans="1:27">
      <c r="H38" s="2"/>
      <c r="J38" s="2"/>
      <c r="K38" s="2"/>
      <c r="Y38" s="2"/>
      <c r="AA38" s="2"/>
    </row>
    <row r="39" spans="1:27">
      <c r="H39" s="2"/>
      <c r="J39" s="2"/>
      <c r="K39" s="2"/>
      <c r="Y39" s="2"/>
      <c r="AA39" s="2"/>
    </row>
    <row r="40" spans="1:27">
      <c r="H40" s="2"/>
      <c r="J40" s="2"/>
      <c r="K40" s="2"/>
      <c r="Y40" s="2"/>
      <c r="AA40" s="2"/>
    </row>
    <row r="41" spans="1:27">
      <c r="H41" s="2"/>
      <c r="J41" s="2"/>
      <c r="K41" s="2"/>
      <c r="T41" s="2"/>
      <c r="W41" s="2"/>
      <c r="Y41" s="2"/>
      <c r="Z41" s="2"/>
      <c r="AA41" s="2"/>
    </row>
    <row r="42" spans="1:27">
      <c r="H42" s="2"/>
      <c r="J42" s="2"/>
      <c r="T42" s="2"/>
      <c r="W42" s="2"/>
      <c r="Y42" s="2"/>
      <c r="Z42" s="2"/>
      <c r="AA42" s="2"/>
    </row>
    <row r="43" spans="1:27">
      <c r="H43" s="2"/>
      <c r="J43" s="2"/>
      <c r="S43" s="2"/>
      <c r="T43" s="2"/>
      <c r="W43" s="2"/>
      <c r="Y43" s="2"/>
      <c r="Z43" s="2"/>
      <c r="AA43" s="2"/>
    </row>
    <row r="44" spans="1:27">
      <c r="H44" s="2"/>
      <c r="J44" s="2"/>
      <c r="S44" s="2"/>
      <c r="T44" s="2"/>
      <c r="W44" s="2"/>
      <c r="Y44" s="2"/>
      <c r="Z44" s="2"/>
      <c r="AA44" s="2"/>
    </row>
    <row r="45" spans="1:27">
      <c r="H45" s="2"/>
      <c r="J45" s="2"/>
      <c r="S45" s="2"/>
      <c r="T45" s="2"/>
      <c r="W45" s="2"/>
      <c r="Y45" s="2"/>
      <c r="Z45" s="2"/>
      <c r="AA45" s="2"/>
    </row>
    <row r="46" spans="1:27">
      <c r="H46" s="2"/>
      <c r="J46" s="2"/>
      <c r="K46" s="2"/>
      <c r="S46" s="2"/>
      <c r="T46" s="2"/>
      <c r="W46" s="2"/>
      <c r="Y46" s="2"/>
      <c r="Z46" s="2"/>
      <c r="AA46" s="2"/>
    </row>
    <row r="47" spans="1:27">
      <c r="H47" s="2"/>
      <c r="J47" s="2"/>
      <c r="K47" s="2"/>
      <c r="S47" s="2"/>
      <c r="T47" s="2"/>
      <c r="W47" s="2"/>
      <c r="Y47" s="2"/>
      <c r="Z47" s="2"/>
      <c r="AA47" s="2"/>
    </row>
    <row r="48" spans="1:27">
      <c r="H48" s="2"/>
      <c r="J48" s="2"/>
      <c r="K48" s="2"/>
      <c r="S48" s="2"/>
      <c r="T48" s="2"/>
      <c r="W48" s="2"/>
      <c r="Y48" s="2"/>
      <c r="Z48" s="2"/>
      <c r="AA48" s="2"/>
    </row>
    <row r="49" spans="8:27">
      <c r="H49" s="2"/>
      <c r="J49" s="2"/>
      <c r="K49" s="2"/>
      <c r="S49" s="2"/>
      <c r="T49" s="2"/>
      <c r="W49" s="2"/>
      <c r="Y49" s="2"/>
      <c r="Z49" s="2"/>
      <c r="AA49" s="2"/>
    </row>
    <row r="50" spans="8:27">
      <c r="H50" s="2"/>
      <c r="J50" s="2"/>
      <c r="K50" s="2"/>
      <c r="S50" s="2"/>
      <c r="T50" s="2"/>
      <c r="W50" s="2"/>
      <c r="Y50" s="2"/>
      <c r="Z50" s="2"/>
      <c r="AA50" s="2"/>
    </row>
    <row r="51" spans="8:27">
      <c r="H51" s="2"/>
      <c r="J51" s="2"/>
      <c r="K51" s="2"/>
      <c r="S51" s="2"/>
      <c r="T51" s="2"/>
      <c r="W51" s="2"/>
      <c r="Y51" s="2"/>
      <c r="Z51" s="2"/>
      <c r="AA51" s="2"/>
    </row>
    <row r="52" spans="8:27">
      <c r="H52" s="2"/>
      <c r="J52" s="2"/>
      <c r="K52" s="2"/>
      <c r="S52" s="2"/>
      <c r="T52" s="2"/>
      <c r="W52" s="2"/>
      <c r="Y52" s="2"/>
      <c r="Z52" s="2"/>
      <c r="AA52" s="2"/>
    </row>
    <row r="53" spans="8:27">
      <c r="H53" s="2"/>
      <c r="J53" s="2"/>
      <c r="K53" s="2"/>
      <c r="S53" s="2"/>
      <c r="T53" s="2"/>
      <c r="W53" s="2"/>
      <c r="Y53" s="2"/>
      <c r="Z53" s="2"/>
      <c r="AA53" s="2"/>
    </row>
    <row r="54" spans="8:27">
      <c r="H54" s="2"/>
      <c r="J54" s="2"/>
      <c r="K54" s="2"/>
      <c r="S54" s="2"/>
      <c r="W54" s="2"/>
      <c r="Y54" s="2"/>
      <c r="Z54" s="2"/>
      <c r="AA54" s="2"/>
    </row>
    <row r="55" spans="8:27">
      <c r="H55" s="2"/>
      <c r="J55" s="2"/>
      <c r="K55" s="2"/>
      <c r="Y55" s="2"/>
      <c r="AA55" s="2"/>
    </row>
    <row r="56" spans="8:27">
      <c r="H56" s="2"/>
      <c r="J56" s="2"/>
    </row>
    <row r="57" spans="8:27">
      <c r="H57" s="2"/>
      <c r="K57" s="2"/>
      <c r="Y57" s="2"/>
      <c r="AA57" s="2"/>
    </row>
    <row r="58" spans="8:27">
      <c r="J58" s="2"/>
      <c r="K58" s="2"/>
      <c r="Y58" s="2"/>
      <c r="AA58" s="2"/>
    </row>
    <row r="59" spans="8:27">
      <c r="H59" s="2"/>
      <c r="J59" s="2"/>
      <c r="K59" s="2"/>
      <c r="Y59" s="2"/>
      <c r="AA59" s="2"/>
    </row>
    <row r="60" spans="8:27">
      <c r="H60" s="2"/>
      <c r="J60" s="2"/>
      <c r="K60" s="2"/>
      <c r="Y60" s="2"/>
      <c r="AA60" s="2"/>
    </row>
    <row r="61" spans="8:27">
      <c r="H61" s="2"/>
      <c r="J61" s="2"/>
      <c r="K61" s="2"/>
      <c r="Y61" s="2"/>
      <c r="AA61" s="2"/>
    </row>
    <row r="62" spans="8:27">
      <c r="H62" s="2"/>
      <c r="J62" s="2"/>
      <c r="K62" s="2"/>
      <c r="Y62" s="2"/>
      <c r="AA62" s="2"/>
    </row>
    <row r="63" spans="8:27">
      <c r="H63" s="2"/>
      <c r="J63" s="2"/>
      <c r="K63" s="2"/>
      <c r="T63" s="2"/>
      <c r="Y63" s="2"/>
      <c r="AA63" s="2"/>
    </row>
    <row r="64" spans="8:27">
      <c r="H64" s="2"/>
      <c r="J64" s="2"/>
      <c r="K64" s="2"/>
      <c r="T64" s="2"/>
      <c r="Y64" s="2"/>
      <c r="AA64" s="2"/>
    </row>
    <row r="65" spans="8:27">
      <c r="H65" s="2"/>
      <c r="J65" s="2"/>
      <c r="K65" s="2"/>
      <c r="T65" s="2"/>
      <c r="Y65" s="2"/>
      <c r="AA65" s="2"/>
    </row>
    <row r="66" spans="8:27">
      <c r="H66" s="2"/>
      <c r="J66" s="2"/>
      <c r="K66" s="2"/>
      <c r="T66" s="2"/>
      <c r="W66" s="2"/>
      <c r="Y66" s="2"/>
      <c r="AA66" s="2"/>
    </row>
    <row r="67" spans="8:27">
      <c r="H67" s="2"/>
      <c r="J67" s="2"/>
      <c r="K67" s="2"/>
      <c r="T67" s="2"/>
      <c r="W67" s="2"/>
      <c r="Y67" s="2"/>
      <c r="Z67" s="2"/>
      <c r="AA67" s="2"/>
    </row>
    <row r="68" spans="8:27">
      <c r="H68" s="2"/>
      <c r="J68" s="2"/>
      <c r="K68" s="2"/>
      <c r="T68" s="2"/>
      <c r="W68" s="2"/>
      <c r="Y68" s="2"/>
      <c r="Z68" s="2"/>
      <c r="AA68" s="2"/>
    </row>
    <row r="69" spans="8:27">
      <c r="H69" s="2"/>
      <c r="J69" s="2"/>
      <c r="K69" s="2"/>
      <c r="T69" s="2"/>
      <c r="W69" s="2"/>
      <c r="Y69" s="2"/>
      <c r="Z69" s="2"/>
      <c r="AA69" s="2"/>
    </row>
    <row r="70" spans="8:27">
      <c r="H70" s="2"/>
      <c r="J70" s="2"/>
      <c r="K70" s="2"/>
      <c r="T70" s="2"/>
      <c r="W70" s="2"/>
      <c r="Y70" s="2"/>
      <c r="Z70" s="2"/>
      <c r="AA70" s="2"/>
    </row>
    <row r="71" spans="8:27">
      <c r="H71" s="2"/>
      <c r="J71" s="2"/>
      <c r="K71" s="2"/>
      <c r="T71" s="2"/>
      <c r="W71" s="2"/>
      <c r="Y71" s="2"/>
      <c r="Z71" s="2"/>
      <c r="AA71" s="2"/>
    </row>
    <row r="72" spans="8:27">
      <c r="H72" s="2"/>
      <c r="J72" s="2"/>
      <c r="K72" s="2"/>
      <c r="T72" s="2"/>
      <c r="W72" s="2"/>
      <c r="Y72" s="2"/>
      <c r="Z72" s="2"/>
      <c r="AA72" s="2"/>
    </row>
    <row r="73" spans="8:27">
      <c r="H73" s="2"/>
      <c r="J73" s="2"/>
      <c r="K73" s="2"/>
      <c r="T73" s="2"/>
      <c r="W73" s="2"/>
      <c r="Y73" s="2"/>
      <c r="Z73" s="2"/>
      <c r="AA73" s="2"/>
    </row>
    <row r="74" spans="8:27">
      <c r="H74" s="2"/>
      <c r="J74" s="2"/>
      <c r="K74" s="2"/>
      <c r="T74" s="2"/>
      <c r="W74" s="2"/>
      <c r="Y74" s="2"/>
      <c r="Z74" s="2"/>
      <c r="AA74" s="2"/>
    </row>
    <row r="75" spans="8:27">
      <c r="H75" s="2"/>
      <c r="J75" s="2"/>
      <c r="K75" s="2"/>
      <c r="T75" s="2"/>
      <c r="W75" s="2"/>
      <c r="Y75" s="2"/>
      <c r="Z75" s="2"/>
      <c r="AA75" s="2"/>
    </row>
    <row r="76" spans="8:27">
      <c r="H76" s="2"/>
      <c r="J76" s="2"/>
      <c r="K76" s="2"/>
      <c r="T76" s="2"/>
      <c r="W76" s="2"/>
      <c r="Y76" s="2"/>
      <c r="Z76" s="2"/>
      <c r="AA76" s="2"/>
    </row>
    <row r="77" spans="8:27">
      <c r="H77" s="2"/>
      <c r="J77" s="2"/>
      <c r="K77" s="2"/>
      <c r="T77" s="2"/>
      <c r="W77" s="2"/>
      <c r="Y77" s="2"/>
      <c r="Z77" s="2"/>
      <c r="AA77" s="2"/>
    </row>
    <row r="78" spans="8:27">
      <c r="H78" s="2"/>
      <c r="J78" s="2"/>
      <c r="K78" s="2"/>
      <c r="T78" s="2"/>
      <c r="W78" s="2"/>
      <c r="Y78" s="2"/>
      <c r="Z78" s="2"/>
      <c r="AA78" s="2"/>
    </row>
    <row r="79" spans="8:27">
      <c r="H79" s="2"/>
      <c r="J79" s="2"/>
      <c r="K79" s="2"/>
      <c r="W79" s="2"/>
      <c r="Y79" s="2"/>
      <c r="Z79" s="2"/>
      <c r="AA79" s="2"/>
    </row>
    <row r="80" spans="8:27">
      <c r="H80" s="2"/>
      <c r="J80" s="2"/>
      <c r="K80" s="2"/>
      <c r="N80" s="2"/>
      <c r="Y80" s="2"/>
      <c r="AA80" s="2"/>
    </row>
    <row r="81" spans="8:23">
      <c r="H81" s="2"/>
    </row>
    <row r="82" spans="8:23">
      <c r="H82" s="2"/>
      <c r="K82" s="2"/>
    </row>
    <row r="83" spans="8:23">
      <c r="K83" s="2"/>
    </row>
    <row r="84" spans="8:23">
      <c r="K84" s="2"/>
    </row>
    <row r="85" spans="8:23">
      <c r="K85" s="2"/>
    </row>
    <row r="86" spans="8:23">
      <c r="K86" s="2"/>
    </row>
    <row r="87" spans="8:23">
      <c r="K87" s="2"/>
    </row>
    <row r="88" spans="8:23">
      <c r="K88" s="2"/>
    </row>
    <row r="89" spans="8:23">
      <c r="K89" s="2"/>
    </row>
    <row r="90" spans="8:23">
      <c r="K90" s="2"/>
    </row>
    <row r="91" spans="8:23">
      <c r="K91" s="2"/>
      <c r="W91" s="2"/>
    </row>
    <row r="92" spans="8:23">
      <c r="K92" s="2"/>
      <c r="W92" s="2"/>
    </row>
    <row r="93" spans="8:23">
      <c r="K93" s="2"/>
      <c r="W93" s="2"/>
    </row>
    <row r="94" spans="8:23">
      <c r="K94" s="2"/>
      <c r="W94" s="2"/>
    </row>
    <row r="95" spans="8:23">
      <c r="K95" s="2"/>
      <c r="W95" s="2"/>
    </row>
    <row r="96" spans="8:23">
      <c r="K96" s="2"/>
      <c r="W96" s="2"/>
    </row>
    <row r="97" spans="11:23">
      <c r="K97" s="2"/>
      <c r="W97" s="2"/>
    </row>
    <row r="98" spans="11:23">
      <c r="K98" s="2"/>
      <c r="W98" s="2"/>
    </row>
    <row r="99" spans="11:23">
      <c r="K99" s="2"/>
      <c r="W99" s="2"/>
    </row>
    <row r="100" spans="11:23">
      <c r="K100" s="2"/>
      <c r="W100" s="2"/>
    </row>
    <row r="101" spans="11:23">
      <c r="K101" s="2"/>
      <c r="W101" s="2"/>
    </row>
    <row r="102" spans="11:23">
      <c r="K102" s="2"/>
      <c r="W102" s="2"/>
    </row>
    <row r="103" spans="11:23">
      <c r="K103" s="2"/>
      <c r="W103" s="2"/>
    </row>
    <row r="104" spans="11:23">
      <c r="K104" s="2"/>
      <c r="W104" s="2"/>
    </row>
    <row r="105" spans="11:23">
      <c r="K105" s="2"/>
      <c r="V105" s="2"/>
    </row>
    <row r="130" spans="17:17">
      <c r="Q130" s="2"/>
    </row>
  </sheetData>
  <pageMargins left="0.25" right="0.25" top="1" bottom="0.25" header="0" footer="0"/>
  <pageSetup scale="70" pageOrder="overThenDown" orientation="landscape" horizontalDpi="4294967292" verticalDpi="144" r:id="rId1"/>
  <headerFooter alignWithMargins="0"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4" ma:contentTypeDescription="Crear nuevo documento." ma:contentTypeScope="" ma:versionID="41cb9c0935a6aa3d462d5b2ddc48a333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e26ed07e89843030309a18621624d3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D2FB8-391D-40B2-8225-E913DF5E7498}"/>
</file>

<file path=customXml/itemProps2.xml><?xml version="1.0" encoding="utf-8"?>
<ds:datastoreItem xmlns:ds="http://schemas.openxmlformats.org/officeDocument/2006/customXml" ds:itemID="{22F52DA3-154A-4CA7-8B63-B78918FA9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Stevens, April</dc:creator>
  <cp:keywords/>
  <dc:description/>
  <cp:lastModifiedBy/>
  <cp:revision/>
  <dcterms:created xsi:type="dcterms:W3CDTF">1999-01-07T18:53:15Z</dcterms:created>
  <dcterms:modified xsi:type="dcterms:W3CDTF">2023-01-13T20:10:09Z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2023-01-12T18:59:32Z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68db4188-7a27-4de6-a06c-3d5f261f1096</vt:lpwstr>
  </property>
  <property fmtid="{D5CDD505-2E9C-101B-9397-08002B2CF9AE}" pid="8" name="MSIP_Label_019c027e-33b7-45fc-a572-8ffa5d09ec36_ContentBits">
    <vt:lpwstr>2</vt:lpwstr>
  </property>
</Properties>
</file>