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RNS_Daily_Loads\"/>
    </mc:Choice>
  </mc:AlternateContent>
  <xr:revisionPtr revIDLastSave="0" documentId="8_{DF010393-2D77-4362-99C3-5A746143910A}" xr6:coauthVersionLast="47" xr6:coauthVersionMax="47" xr10:uidLastSave="{00000000-0000-0000-0000-000000000000}"/>
  <bookViews>
    <workbookView xWindow="25620" yWindow="150" windowWidth="22590" windowHeight="14310" tabRatio="650" firstSheet="11" activeTab="11" xr2:uid="{00000000-000D-0000-FFFF-FFFF00000000}"/>
  </bookViews>
  <sheets>
    <sheet name="JAN" sheetId="1" r:id="rId1"/>
    <sheet name="FEB" sheetId="13" r:id="rId2"/>
    <sheet name="MAR" sheetId="24" r:id="rId3"/>
    <sheet name="APR" sheetId="25" r:id="rId4"/>
    <sheet name="MAY" sheetId="26" r:id="rId5"/>
    <sheet name="JUN" sheetId="27" r:id="rId6"/>
    <sheet name="JUL" sheetId="28" r:id="rId7"/>
    <sheet name="AUG" sheetId="29" r:id="rId8"/>
    <sheet name="SEP" sheetId="30" r:id="rId9"/>
    <sheet name="OCT" sheetId="31" r:id="rId10"/>
    <sheet name="NOV" sheetId="32" r:id="rId11"/>
    <sheet name="DEC" sheetId="33" r:id="rId12"/>
  </sheets>
  <definedNames>
    <definedName name="solver_lin" localSheetId="3" hidden="1">0</definedName>
    <definedName name="solver_lin" localSheetId="7" hidden="1">0</definedName>
    <definedName name="solver_lin" localSheetId="11" hidden="1">0</definedName>
    <definedName name="solver_lin" localSheetId="1" hidden="1">0</definedName>
    <definedName name="solver_lin" localSheetId="0" hidden="1">0</definedName>
    <definedName name="solver_lin" localSheetId="6" hidden="1">0</definedName>
    <definedName name="solver_lin" localSheetId="5" hidden="1">0</definedName>
    <definedName name="solver_lin" localSheetId="2" hidden="1">0</definedName>
    <definedName name="solver_lin" localSheetId="4" hidden="1">0</definedName>
    <definedName name="solver_lin" localSheetId="10" hidden="1">0</definedName>
    <definedName name="solver_lin" localSheetId="9" hidden="1">0</definedName>
    <definedName name="solver_lin" localSheetId="8" hidden="1">0</definedName>
    <definedName name="solver_num" localSheetId="3" hidden="1">0</definedName>
    <definedName name="solver_num" localSheetId="7" hidden="1">0</definedName>
    <definedName name="solver_num" localSheetId="11" hidden="1">0</definedName>
    <definedName name="solver_num" localSheetId="1" hidden="1">0</definedName>
    <definedName name="solver_num" localSheetId="0" hidden="1">0</definedName>
    <definedName name="solver_num" localSheetId="6" hidden="1">0</definedName>
    <definedName name="solver_num" localSheetId="5" hidden="1">0</definedName>
    <definedName name="solver_num" localSheetId="2" hidden="1">0</definedName>
    <definedName name="solver_num" localSheetId="4" hidden="1">0</definedName>
    <definedName name="solver_num" localSheetId="10" hidden="1">0</definedName>
    <definedName name="solver_num" localSheetId="9" hidden="1">0</definedName>
    <definedName name="solver_num" localSheetId="8" hidden="1">0</definedName>
    <definedName name="solver_opt" localSheetId="3" hidden="1">APR!$A$7</definedName>
    <definedName name="solver_opt" localSheetId="7" hidden="1">AUG!$A$7</definedName>
    <definedName name="solver_opt" localSheetId="11" hidden="1">DEC!$A$7</definedName>
    <definedName name="solver_opt" localSheetId="1" hidden="1">FEB!$A$7</definedName>
    <definedName name="solver_opt" localSheetId="0" hidden="1">JAN!$A$7</definedName>
    <definedName name="solver_opt" localSheetId="6" hidden="1">JUL!$A$7</definedName>
    <definedName name="solver_opt" localSheetId="5" hidden="1">JUN!$A$7</definedName>
    <definedName name="solver_opt" localSheetId="2" hidden="1">MAR!$A$7</definedName>
    <definedName name="solver_opt" localSheetId="4" hidden="1">MAY!$A$7</definedName>
    <definedName name="solver_opt" localSheetId="10" hidden="1">NOV!$A$7</definedName>
    <definedName name="solver_opt" localSheetId="9" hidden="1">OCT!$A$7</definedName>
    <definedName name="solver_opt" localSheetId="8" hidden="1">SEP!$A$7</definedName>
    <definedName name="solver_typ" localSheetId="3" hidden="1">1</definedName>
    <definedName name="solver_typ" localSheetId="7" hidden="1">1</definedName>
    <definedName name="solver_typ" localSheetId="11" hidden="1">1</definedName>
    <definedName name="solver_typ" localSheetId="1" hidden="1">1</definedName>
    <definedName name="solver_typ" localSheetId="0" hidden="1">1</definedName>
    <definedName name="solver_typ" localSheetId="6" hidden="1">1</definedName>
    <definedName name="solver_typ" localSheetId="5" hidden="1">1</definedName>
    <definedName name="solver_typ" localSheetId="2" hidden="1">1</definedName>
    <definedName name="solver_typ" localSheetId="4" hidden="1">1</definedName>
    <definedName name="solver_typ" localSheetId="10" hidden="1">1</definedName>
    <definedName name="solver_typ" localSheetId="9" hidden="1">1</definedName>
    <definedName name="solver_typ" localSheetId="8" hidden="1">1</definedName>
    <definedName name="solver_val" localSheetId="3" hidden="1">0</definedName>
    <definedName name="solver_val" localSheetId="7" hidden="1">0</definedName>
    <definedName name="solver_val" localSheetId="11" hidden="1">0</definedName>
    <definedName name="solver_val" localSheetId="1" hidden="1">0</definedName>
    <definedName name="solver_val" localSheetId="0" hidden="1">0</definedName>
    <definedName name="solver_val" localSheetId="6" hidden="1">0</definedName>
    <definedName name="solver_val" localSheetId="5" hidden="1">0</definedName>
    <definedName name="solver_val" localSheetId="2" hidden="1">0</definedName>
    <definedName name="solver_val" localSheetId="4" hidden="1">0</definedName>
    <definedName name="solver_val" localSheetId="10" hidden="1">0</definedName>
    <definedName name="solver_val" localSheetId="9" hidden="1">0</definedName>
    <definedName name="solver_val" localSheetId="8" hidden="1">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7" i="33" l="1"/>
  <c r="M31" i="33"/>
  <c r="M31" i="28"/>
  <c r="N31" i="28"/>
  <c r="O31" i="28"/>
  <c r="P31" i="28"/>
  <c r="Q31" i="28"/>
  <c r="R31" i="28"/>
  <c r="S31" i="28"/>
  <c r="T31" i="28"/>
  <c r="U31" i="28"/>
  <c r="V31" i="28"/>
  <c r="W31" i="28"/>
  <c r="H31" i="26"/>
  <c r="Z5" i="25"/>
  <c r="AA5" i="25" s="1"/>
  <c r="AB5" i="25" s="1"/>
  <c r="AC5" i="25" s="1"/>
  <c r="AD5" i="25" s="1"/>
  <c r="AE5" i="25" s="1"/>
  <c r="L31" i="24"/>
  <c r="H31" i="13"/>
  <c r="P1" i="1"/>
  <c r="AF31" i="33" l="1"/>
  <c r="AG7" i="32"/>
  <c r="AH7" i="32" s="1"/>
  <c r="AE31" i="33"/>
  <c r="AD31" i="33"/>
  <c r="AC31" i="33"/>
  <c r="AB31" i="33"/>
  <c r="AA31" i="33"/>
  <c r="Z31" i="33"/>
  <c r="Y31" i="33"/>
  <c r="X31" i="33"/>
  <c r="W31" i="33"/>
  <c r="V31" i="33"/>
  <c r="U31" i="33"/>
  <c r="T31" i="33"/>
  <c r="S31" i="33"/>
  <c r="R31" i="33"/>
  <c r="Q31" i="33"/>
  <c r="P31" i="33"/>
  <c r="O31" i="33"/>
  <c r="N31" i="33"/>
  <c r="L31" i="33"/>
  <c r="K31" i="33"/>
  <c r="J31" i="33"/>
  <c r="I31" i="33"/>
  <c r="H31" i="33"/>
  <c r="G31" i="33"/>
  <c r="F31" i="33"/>
  <c r="E31" i="33"/>
  <c r="D31" i="33"/>
  <c r="C31" i="33"/>
  <c r="B31" i="33"/>
  <c r="A7" i="33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E32" i="32"/>
  <c r="AD32" i="32"/>
  <c r="AC32" i="32"/>
  <c r="AB32" i="32"/>
  <c r="AA32" i="32"/>
  <c r="Z32" i="32"/>
  <c r="Y32" i="32"/>
  <c r="X32" i="32"/>
  <c r="W32" i="32"/>
  <c r="V32" i="32"/>
  <c r="U32" i="32"/>
  <c r="T32" i="32"/>
  <c r="S32" i="32"/>
  <c r="R32" i="32"/>
  <c r="Q32" i="32"/>
  <c r="P32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B32" i="32"/>
  <c r="A7" i="32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F31" i="31"/>
  <c r="AE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O31" i="31"/>
  <c r="N31" i="31"/>
  <c r="M31" i="31"/>
  <c r="L31" i="31"/>
  <c r="K31" i="31"/>
  <c r="J31" i="31"/>
  <c r="I31" i="31"/>
  <c r="H31" i="31"/>
  <c r="G31" i="31"/>
  <c r="F31" i="31"/>
  <c r="E31" i="31"/>
  <c r="D31" i="31"/>
  <c r="C31" i="31"/>
  <c r="B31" i="31"/>
  <c r="AH7" i="31"/>
  <c r="A7" i="31"/>
  <c r="A8" i="31"/>
  <c r="A9" i="31"/>
  <c r="A10" i="31" s="1"/>
  <c r="A11" i="31" s="1"/>
  <c r="A12" i="31" s="1"/>
  <c r="A13" i="31"/>
  <c r="A14" i="31" s="1"/>
  <c r="A15" i="31" s="1"/>
  <c r="A16" i="31" s="1"/>
  <c r="A17" i="31" s="1"/>
  <c r="A18" i="31" s="1"/>
  <c r="A19" i="31" s="1"/>
  <c r="A20" i="31" s="1"/>
  <c r="A21" i="31"/>
  <c r="A22" i="31" s="1"/>
  <c r="A23" i="31" s="1"/>
  <c r="A24" i="31" s="1"/>
  <c r="A25" i="31" s="1"/>
  <c r="A26" i="31" s="1"/>
  <c r="A27" i="31" s="1"/>
  <c r="A28" i="31" s="1"/>
  <c r="A29" i="31" s="1"/>
  <c r="AE31" i="30"/>
  <c r="AD31" i="30"/>
  <c r="AC31" i="30"/>
  <c r="AB31" i="30"/>
  <c r="AA31" i="30"/>
  <c r="Z31" i="30"/>
  <c r="Y31" i="30"/>
  <c r="X31" i="30"/>
  <c r="W31" i="30"/>
  <c r="V31" i="30"/>
  <c r="U31" i="30"/>
  <c r="T31" i="30"/>
  <c r="S31" i="30"/>
  <c r="R31" i="30"/>
  <c r="Q31" i="30"/>
  <c r="P31" i="30"/>
  <c r="O31" i="30"/>
  <c r="N31" i="30"/>
  <c r="M31" i="30"/>
  <c r="L31" i="30"/>
  <c r="K31" i="30"/>
  <c r="J31" i="30"/>
  <c r="I31" i="30"/>
  <c r="H31" i="30"/>
  <c r="G31" i="30"/>
  <c r="F31" i="30"/>
  <c r="E31" i="30"/>
  <c r="D31" i="30"/>
  <c r="C31" i="30"/>
  <c r="B31" i="30"/>
  <c r="AG7" i="30"/>
  <c r="B32" i="30" s="1"/>
  <c r="A7" i="30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F31" i="29"/>
  <c r="AE31" i="29"/>
  <c r="AD31" i="29"/>
  <c r="AC31" i="29"/>
  <c r="AB31" i="29"/>
  <c r="AA31" i="29"/>
  <c r="Z31" i="29"/>
  <c r="Y31" i="29"/>
  <c r="X31" i="29"/>
  <c r="W31" i="29"/>
  <c r="V31" i="29"/>
  <c r="U31" i="29"/>
  <c r="T31" i="29"/>
  <c r="S31" i="29"/>
  <c r="R31" i="29"/>
  <c r="Q31" i="29"/>
  <c r="P31" i="29"/>
  <c r="O31" i="29"/>
  <c r="N31" i="29"/>
  <c r="M31" i="29"/>
  <c r="L31" i="29"/>
  <c r="K31" i="29"/>
  <c r="J31" i="29"/>
  <c r="I31" i="29"/>
  <c r="H31" i="29"/>
  <c r="G31" i="29"/>
  <c r="F31" i="29"/>
  <c r="E31" i="29"/>
  <c r="D31" i="29"/>
  <c r="C31" i="29"/>
  <c r="B31" i="29"/>
  <c r="AH7" i="29"/>
  <c r="AI7" i="29" s="1"/>
  <c r="A7" i="29"/>
  <c r="A8" i="29" s="1"/>
  <c r="A9" i="29" s="1"/>
  <c r="A10" i="29" s="1"/>
  <c r="A11" i="29" s="1"/>
  <c r="A12" i="29" s="1"/>
  <c r="A13" i="29" s="1"/>
  <c r="A14" i="29" s="1"/>
  <c r="A15" i="29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F31" i="28"/>
  <c r="AE31" i="28"/>
  <c r="AD31" i="28"/>
  <c r="AC31" i="28"/>
  <c r="AB31" i="28"/>
  <c r="AA31" i="28"/>
  <c r="Z31" i="28"/>
  <c r="Y31" i="28"/>
  <c r="X31" i="28"/>
  <c r="L31" i="28"/>
  <c r="K31" i="28"/>
  <c r="J31" i="28"/>
  <c r="I31" i="28"/>
  <c r="H31" i="28"/>
  <c r="G31" i="28"/>
  <c r="F31" i="28"/>
  <c r="E31" i="28"/>
  <c r="D31" i="28"/>
  <c r="C31" i="28"/>
  <c r="B31" i="28"/>
  <c r="AH7" i="28"/>
  <c r="A7" i="28"/>
  <c r="A8" i="28" s="1"/>
  <c r="A9" i="28" s="1"/>
  <c r="A10" i="28" s="1"/>
  <c r="A11" i="28" s="1"/>
  <c r="A12" i="28" s="1"/>
  <c r="A13" i="28" s="1"/>
  <c r="A14" i="28" s="1"/>
  <c r="A15" i="28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E31" i="27"/>
  <c r="AD31" i="27"/>
  <c r="AC31" i="27"/>
  <c r="AB31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C31" i="27"/>
  <c r="B31" i="27"/>
  <c r="AG7" i="27"/>
  <c r="A7" i="27"/>
  <c r="A8" i="27"/>
  <c r="A9" i="27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F31" i="26"/>
  <c r="AE31" i="26"/>
  <c r="AD31" i="26"/>
  <c r="AC31" i="26"/>
  <c r="AB31" i="26"/>
  <c r="AA31" i="26"/>
  <c r="Z31" i="26"/>
  <c r="Y31" i="26"/>
  <c r="X31" i="26"/>
  <c r="W31" i="26"/>
  <c r="V31" i="26"/>
  <c r="U31" i="26"/>
  <c r="T31" i="26"/>
  <c r="S31" i="26"/>
  <c r="R31" i="26"/>
  <c r="Q31" i="26"/>
  <c r="P31" i="26"/>
  <c r="O31" i="26"/>
  <c r="N31" i="26"/>
  <c r="M31" i="26"/>
  <c r="L31" i="26"/>
  <c r="K31" i="26"/>
  <c r="J31" i="26"/>
  <c r="I31" i="26"/>
  <c r="G31" i="26"/>
  <c r="F31" i="26"/>
  <c r="E31" i="26"/>
  <c r="D31" i="26"/>
  <c r="C31" i="26"/>
  <c r="B31" i="26"/>
  <c r="AH7" i="26"/>
  <c r="AI7" i="26" s="1"/>
  <c r="AK7" i="26" s="1"/>
  <c r="A7" i="26"/>
  <c r="A8" i="26"/>
  <c r="A9" i="26" s="1"/>
  <c r="A10" i="26" s="1"/>
  <c r="A11" i="26" s="1"/>
  <c r="A12" i="26" s="1"/>
  <c r="A13" i="26" s="1"/>
  <c r="A14" i="26" s="1"/>
  <c r="A15" i="26" s="1"/>
  <c r="A16" i="26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E31" i="25"/>
  <c r="AD31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G7" i="25"/>
  <c r="AH7" i="25" s="1"/>
  <c r="AJ7" i="25" s="1"/>
  <c r="A7" i="25"/>
  <c r="A8" i="25"/>
  <c r="A9" i="25" s="1"/>
  <c r="A10" i="25" s="1"/>
  <c r="A11" i="25" s="1"/>
  <c r="A12" i="25" s="1"/>
  <c r="A13" i="25" s="1"/>
  <c r="A14" i="25" s="1"/>
  <c r="A15" i="25" s="1"/>
  <c r="A16" i="25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F31" i="24"/>
  <c r="AE31" i="24"/>
  <c r="AD31" i="24"/>
  <c r="AC31" i="24"/>
  <c r="AB31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K31" i="24"/>
  <c r="J31" i="24"/>
  <c r="I31" i="24"/>
  <c r="H31" i="24"/>
  <c r="G31" i="24"/>
  <c r="F31" i="24"/>
  <c r="E31" i="24"/>
  <c r="D31" i="24"/>
  <c r="C31" i="24"/>
  <c r="B31" i="24"/>
  <c r="AH7" i="24"/>
  <c r="A7" i="24"/>
  <c r="A8" i="24"/>
  <c r="A9" i="24"/>
  <c r="A10" i="24" s="1"/>
  <c r="A11" i="24" s="1"/>
  <c r="A12" i="24" s="1"/>
  <c r="A13" i="24" s="1"/>
  <c r="A14" i="24" s="1"/>
  <c r="A15" i="24" s="1"/>
  <c r="A16" i="24" s="1"/>
  <c r="A17" i="24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H7" i="1"/>
  <c r="AE7" i="13"/>
  <c r="A7" i="13"/>
  <c r="A8" i="13" s="1"/>
  <c r="A9" i="13" s="1"/>
  <c r="A10" i="13" s="1"/>
  <c r="A11" i="13" s="1"/>
  <c r="A12" i="13" s="1"/>
  <c r="A13" i="13" s="1"/>
  <c r="A14" i="13" s="1"/>
  <c r="A15" i="13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G31" i="13"/>
  <c r="F31" i="13"/>
  <c r="E31" i="13"/>
  <c r="D31" i="13"/>
  <c r="C31" i="13"/>
  <c r="B31" i="13"/>
  <c r="B5" i="1"/>
  <c r="C5" i="1" s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B5" i="13" s="1"/>
  <c r="P1" i="13" s="1"/>
  <c r="X31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Y31" i="1"/>
  <c r="Z31" i="1"/>
  <c r="AA31" i="1"/>
  <c r="AB31" i="1"/>
  <c r="AC31" i="1"/>
  <c r="AD31" i="1"/>
  <c r="AE31" i="1"/>
  <c r="AF31" i="1"/>
  <c r="B32" i="33" l="1"/>
  <c r="D32" i="33"/>
  <c r="L32" i="33"/>
  <c r="T32" i="33"/>
  <c r="AB32" i="33"/>
  <c r="J32" i="33"/>
  <c r="E32" i="33"/>
  <c r="M32" i="33"/>
  <c r="U32" i="33"/>
  <c r="AC32" i="33"/>
  <c r="C32" i="33"/>
  <c r="Z32" i="33"/>
  <c r="R32" i="33"/>
  <c r="K32" i="33"/>
  <c r="S32" i="33"/>
  <c r="AA32" i="33"/>
  <c r="F32" i="33"/>
  <c r="N32" i="33"/>
  <c r="V32" i="33"/>
  <c r="AD32" i="33"/>
  <c r="G32" i="33"/>
  <c r="O32" i="33"/>
  <c r="W32" i="33"/>
  <c r="AE32" i="33"/>
  <c r="H32" i="33"/>
  <c r="P32" i="33"/>
  <c r="X32" i="33"/>
  <c r="I32" i="33"/>
  <c r="Q32" i="33"/>
  <c r="Y32" i="33"/>
  <c r="AF32" i="33"/>
  <c r="AB33" i="32"/>
  <c r="B33" i="32"/>
  <c r="H33" i="32"/>
  <c r="J33" i="32"/>
  <c r="R33" i="32"/>
  <c r="P33" i="32"/>
  <c r="Z33" i="32"/>
  <c r="X33" i="32"/>
  <c r="D33" i="32"/>
  <c r="L33" i="32"/>
  <c r="E33" i="32"/>
  <c r="M33" i="32"/>
  <c r="U33" i="32"/>
  <c r="T33" i="32"/>
  <c r="C33" i="32"/>
  <c r="K33" i="32"/>
  <c r="S33" i="32"/>
  <c r="F33" i="32"/>
  <c r="N33" i="32"/>
  <c r="V33" i="32"/>
  <c r="G33" i="32"/>
  <c r="O33" i="32"/>
  <c r="W33" i="32"/>
  <c r="I33" i="32"/>
  <c r="Q33" i="32"/>
  <c r="AA33" i="32"/>
  <c r="AC33" i="32"/>
  <c r="AD33" i="32"/>
  <c r="AE33" i="32"/>
  <c r="Y33" i="32"/>
  <c r="F32" i="30"/>
  <c r="N32" i="30"/>
  <c r="AH7" i="30"/>
  <c r="AJ7" i="30" s="1"/>
  <c r="AD32" i="30"/>
  <c r="V32" i="30"/>
  <c r="G32" i="30"/>
  <c r="O32" i="30"/>
  <c r="W32" i="30"/>
  <c r="AE32" i="30"/>
  <c r="X32" i="30"/>
  <c r="H32" i="30"/>
  <c r="P32" i="30"/>
  <c r="I32" i="30"/>
  <c r="Q32" i="30"/>
  <c r="Y32" i="30"/>
  <c r="J32" i="30"/>
  <c r="R32" i="30"/>
  <c r="Z32" i="30"/>
  <c r="C32" i="30"/>
  <c r="K32" i="30"/>
  <c r="S32" i="30"/>
  <c r="AA32" i="30"/>
  <c r="D32" i="30"/>
  <c r="L32" i="30"/>
  <c r="T32" i="30"/>
  <c r="AB32" i="30"/>
  <c r="E32" i="30"/>
  <c r="M32" i="30"/>
  <c r="U32" i="30"/>
  <c r="AC32" i="30"/>
  <c r="F32" i="29"/>
  <c r="AD32" i="29"/>
  <c r="G32" i="29"/>
  <c r="O32" i="29"/>
  <c r="W32" i="29"/>
  <c r="AE32" i="29"/>
  <c r="AK7" i="29"/>
  <c r="H32" i="29"/>
  <c r="P32" i="29"/>
  <c r="X32" i="29"/>
  <c r="AF32" i="29"/>
  <c r="B32" i="29"/>
  <c r="J32" i="29"/>
  <c r="R32" i="29"/>
  <c r="Z32" i="29"/>
  <c r="Y32" i="29"/>
  <c r="C32" i="29"/>
  <c r="K32" i="29"/>
  <c r="S32" i="29"/>
  <c r="AA32" i="29"/>
  <c r="N32" i="29"/>
  <c r="I32" i="29"/>
  <c r="D32" i="29"/>
  <c r="L32" i="29"/>
  <c r="T32" i="29"/>
  <c r="AB32" i="29"/>
  <c r="V32" i="29"/>
  <c r="Q32" i="29"/>
  <c r="E32" i="29"/>
  <c r="M32" i="29"/>
  <c r="U32" i="29"/>
  <c r="AC32" i="29"/>
  <c r="W32" i="28"/>
  <c r="S32" i="28"/>
  <c r="T32" i="28"/>
  <c r="U32" i="28"/>
  <c r="O32" i="28"/>
  <c r="M32" i="28"/>
  <c r="N32" i="28"/>
  <c r="V32" i="28"/>
  <c r="P32" i="28"/>
  <c r="Q32" i="28"/>
  <c r="R32" i="28"/>
  <c r="B32" i="28"/>
  <c r="K32" i="28"/>
  <c r="AI7" i="28"/>
  <c r="AK7" i="28" s="1"/>
  <c r="D32" i="28"/>
  <c r="L32" i="28"/>
  <c r="AB32" i="28"/>
  <c r="E32" i="28"/>
  <c r="AC32" i="28"/>
  <c r="Z32" i="28"/>
  <c r="C32" i="28"/>
  <c r="F32" i="28"/>
  <c r="AD32" i="28"/>
  <c r="I32" i="28"/>
  <c r="J32" i="28"/>
  <c r="G32" i="28"/>
  <c r="AE32" i="28"/>
  <c r="Y32" i="28"/>
  <c r="AA32" i="28"/>
  <c r="H32" i="28"/>
  <c r="X32" i="28"/>
  <c r="AF32" i="28"/>
  <c r="B32" i="27"/>
  <c r="J32" i="27"/>
  <c r="R32" i="27"/>
  <c r="Z32" i="27"/>
  <c r="AH7" i="27"/>
  <c r="AJ7" i="27" s="1"/>
  <c r="C32" i="27"/>
  <c r="K32" i="27"/>
  <c r="S32" i="27"/>
  <c r="AA32" i="27"/>
  <c r="M32" i="27"/>
  <c r="L32" i="27"/>
  <c r="E32" i="27"/>
  <c r="F32" i="27"/>
  <c r="N32" i="27"/>
  <c r="V32" i="27"/>
  <c r="AD32" i="27"/>
  <c r="T32" i="27"/>
  <c r="AC32" i="27"/>
  <c r="G32" i="27"/>
  <c r="O32" i="27"/>
  <c r="W32" i="27"/>
  <c r="AE32" i="27"/>
  <c r="D32" i="27"/>
  <c r="AB32" i="27"/>
  <c r="U32" i="27"/>
  <c r="H32" i="27"/>
  <c r="P32" i="27"/>
  <c r="X32" i="27"/>
  <c r="I32" i="27"/>
  <c r="Q32" i="27"/>
  <c r="Y32" i="27"/>
  <c r="B32" i="26"/>
  <c r="U32" i="26"/>
  <c r="F32" i="26"/>
  <c r="N32" i="26"/>
  <c r="V32" i="26"/>
  <c r="AD32" i="26"/>
  <c r="AC32" i="26"/>
  <c r="G32" i="26"/>
  <c r="O32" i="26"/>
  <c r="W32" i="26"/>
  <c r="AE32" i="26"/>
  <c r="M32" i="26"/>
  <c r="H32" i="26"/>
  <c r="P32" i="26"/>
  <c r="X32" i="26"/>
  <c r="AF32" i="26"/>
  <c r="I32" i="26"/>
  <c r="Q32" i="26"/>
  <c r="Y32" i="26"/>
  <c r="J32" i="26"/>
  <c r="R32" i="26"/>
  <c r="Z32" i="26"/>
  <c r="C32" i="26"/>
  <c r="K32" i="26"/>
  <c r="S32" i="26"/>
  <c r="AA32" i="26"/>
  <c r="E32" i="26"/>
  <c r="D32" i="26"/>
  <c r="L32" i="26"/>
  <c r="T32" i="26"/>
  <c r="AB32" i="26"/>
  <c r="G32" i="25"/>
  <c r="O32" i="25"/>
  <c r="W32" i="25"/>
  <c r="AE32" i="25"/>
  <c r="H32" i="25"/>
  <c r="P32" i="25"/>
  <c r="X32" i="25"/>
  <c r="B32" i="25"/>
  <c r="J32" i="25"/>
  <c r="R32" i="25"/>
  <c r="Z32" i="25"/>
  <c r="Q32" i="25"/>
  <c r="C32" i="25"/>
  <c r="K32" i="25"/>
  <c r="S32" i="25"/>
  <c r="AA32" i="25"/>
  <c r="D32" i="25"/>
  <c r="L32" i="25"/>
  <c r="T32" i="25"/>
  <c r="AB32" i="25"/>
  <c r="Y32" i="25"/>
  <c r="E32" i="25"/>
  <c r="M32" i="25"/>
  <c r="U32" i="25"/>
  <c r="AC32" i="25"/>
  <c r="I32" i="25"/>
  <c r="F32" i="25"/>
  <c r="N32" i="25"/>
  <c r="V32" i="25"/>
  <c r="AD32" i="25"/>
  <c r="AI7" i="24"/>
  <c r="AK7" i="24" s="1"/>
  <c r="L32" i="24"/>
  <c r="B32" i="24"/>
  <c r="J32" i="24"/>
  <c r="R32" i="24"/>
  <c r="Z32" i="24"/>
  <c r="C32" i="24"/>
  <c r="K32" i="24"/>
  <c r="S32" i="24"/>
  <c r="AA32" i="24"/>
  <c r="AB32" i="24"/>
  <c r="E32" i="24"/>
  <c r="M32" i="24"/>
  <c r="U32" i="24"/>
  <c r="AC32" i="24"/>
  <c r="D32" i="24"/>
  <c r="F32" i="24"/>
  <c r="N32" i="24"/>
  <c r="V32" i="24"/>
  <c r="AD32" i="24"/>
  <c r="T32" i="24"/>
  <c r="G32" i="24"/>
  <c r="O32" i="24"/>
  <c r="W32" i="24"/>
  <c r="AE32" i="24"/>
  <c r="H32" i="24"/>
  <c r="P32" i="24"/>
  <c r="X32" i="24"/>
  <c r="AF32" i="24"/>
  <c r="I32" i="24"/>
  <c r="Q32" i="24"/>
  <c r="Y32" i="24"/>
  <c r="J32" i="13"/>
  <c r="Z32" i="13"/>
  <c r="AF7" i="13"/>
  <c r="AH7" i="13" s="1"/>
  <c r="R32" i="13"/>
  <c r="I32" i="13"/>
  <c r="Q32" i="13"/>
  <c r="Y32" i="13"/>
  <c r="AA32" i="13"/>
  <c r="L32" i="13"/>
  <c r="E32" i="13"/>
  <c r="M32" i="13"/>
  <c r="U32" i="13"/>
  <c r="AC32" i="13"/>
  <c r="C32" i="13"/>
  <c r="AB32" i="13"/>
  <c r="F32" i="13"/>
  <c r="N32" i="13"/>
  <c r="V32" i="13"/>
  <c r="S32" i="13"/>
  <c r="D32" i="13"/>
  <c r="G32" i="13"/>
  <c r="O32" i="13"/>
  <c r="W32" i="13"/>
  <c r="K32" i="13"/>
  <c r="T32" i="13"/>
  <c r="H32" i="13"/>
  <c r="P32" i="13"/>
  <c r="X32" i="13"/>
  <c r="D32" i="1"/>
  <c r="AE32" i="1"/>
  <c r="V32" i="1"/>
  <c r="N32" i="1"/>
  <c r="F32" i="1"/>
  <c r="AD32" i="1"/>
  <c r="U32" i="1"/>
  <c r="M32" i="1"/>
  <c r="E32" i="1"/>
  <c r="AC32" i="1"/>
  <c r="B32" i="1"/>
  <c r="L32" i="1"/>
  <c r="AB32" i="1"/>
  <c r="K32" i="1"/>
  <c r="J32" i="1"/>
  <c r="Z32" i="1"/>
  <c r="Q32" i="1"/>
  <c r="I32" i="1"/>
  <c r="S32" i="1"/>
  <c r="AA32" i="1"/>
  <c r="R32" i="1"/>
  <c r="Y32" i="1"/>
  <c r="P32" i="1"/>
  <c r="H32" i="1"/>
  <c r="X32" i="1"/>
  <c r="T32" i="1"/>
  <c r="C32" i="1"/>
  <c r="AF32" i="1"/>
  <c r="W32" i="1"/>
  <c r="O32" i="1"/>
  <c r="G32" i="1"/>
  <c r="G32" i="31"/>
  <c r="O32" i="31"/>
  <c r="W32" i="31"/>
  <c r="AE32" i="31"/>
  <c r="B32" i="13"/>
  <c r="H32" i="31"/>
  <c r="P32" i="31"/>
  <c r="X32" i="31"/>
  <c r="AF32" i="31"/>
  <c r="I32" i="31"/>
  <c r="AI7" i="1"/>
  <c r="J32" i="31"/>
  <c r="R32" i="31"/>
  <c r="Z32" i="31"/>
  <c r="AI7" i="31"/>
  <c r="AK7" i="31" s="1"/>
  <c r="B32" i="31"/>
  <c r="Q32" i="31"/>
  <c r="Y32" i="31"/>
  <c r="C32" i="31"/>
  <c r="K32" i="31"/>
  <c r="S32" i="31"/>
  <c r="AA32" i="31"/>
  <c r="D32" i="31"/>
  <c r="L32" i="31"/>
  <c r="T32" i="31"/>
  <c r="AB32" i="31"/>
  <c r="E32" i="31"/>
  <c r="M32" i="31"/>
  <c r="U32" i="31"/>
  <c r="AC32" i="31"/>
  <c r="AJ7" i="32"/>
  <c r="F32" i="31"/>
  <c r="N32" i="31"/>
  <c r="V32" i="31"/>
  <c r="AD32" i="31"/>
  <c r="AH7" i="33"/>
  <c r="AJ7" i="33" s="1"/>
  <c r="C5" i="13"/>
  <c r="D5" i="13" s="1"/>
  <c r="E5" i="13" s="1"/>
  <c r="F5" i="13" s="1"/>
  <c r="G5" i="13" s="1"/>
  <c r="H5" i="13" s="1"/>
  <c r="I5" i="13" s="1"/>
  <c r="J5" i="13" s="1"/>
  <c r="K5" i="13" s="1"/>
  <c r="L5" i="13" s="1"/>
  <c r="M5" i="13" s="1"/>
  <c r="N5" i="13" s="1"/>
  <c r="O5" i="13" s="1"/>
  <c r="P5" i="13" s="1"/>
  <c r="Q5" i="13" s="1"/>
  <c r="R5" i="13" s="1"/>
  <c r="S5" i="13" s="1"/>
  <c r="T5" i="13" s="1"/>
  <c r="U5" i="13" s="1"/>
  <c r="V5" i="13" s="1"/>
  <c r="W5" i="13" s="1"/>
  <c r="X5" i="13" s="1"/>
  <c r="Y5" i="13" s="1"/>
  <c r="Z5" i="13" s="1"/>
  <c r="AA5" i="13" s="1"/>
  <c r="AB5" i="13" s="1"/>
  <c r="AC5" i="13" s="1"/>
  <c r="B5" i="24" s="1"/>
  <c r="AG7" i="13" l="1"/>
  <c r="AE8" i="13" s="1"/>
  <c r="AJ7" i="1"/>
  <c r="AK7" i="1"/>
  <c r="C5" i="24"/>
  <c r="D5" i="24" s="1"/>
  <c r="E5" i="24" s="1"/>
  <c r="F5" i="24" s="1"/>
  <c r="G5" i="24" s="1"/>
  <c r="H5" i="24" s="1"/>
  <c r="I5" i="24" s="1"/>
  <c r="J5" i="24" s="1"/>
  <c r="K5" i="24" s="1"/>
  <c r="L5" i="24" s="1"/>
  <c r="M5" i="24" s="1"/>
  <c r="N5" i="24" s="1"/>
  <c r="O5" i="24" s="1"/>
  <c r="P5" i="24" s="1"/>
  <c r="Q5" i="24" s="1"/>
  <c r="R5" i="24" s="1"/>
  <c r="S5" i="24" s="1"/>
  <c r="T5" i="24" s="1"/>
  <c r="U5" i="24" s="1"/>
  <c r="V5" i="24" s="1"/>
  <c r="W5" i="24" s="1"/>
  <c r="X5" i="24" s="1"/>
  <c r="Y5" i="24" s="1"/>
  <c r="Z5" i="24" s="1"/>
  <c r="AA5" i="24" s="1"/>
  <c r="AB5" i="24" s="1"/>
  <c r="AC5" i="24" s="1"/>
  <c r="AD5" i="24" s="1"/>
  <c r="AE5" i="24" s="1"/>
  <c r="AF5" i="24" s="1"/>
  <c r="B5" i="25" s="1"/>
  <c r="P1" i="25" s="1"/>
  <c r="AJ7" i="24"/>
  <c r="AH8" i="24" s="1"/>
  <c r="AH8" i="1" l="1"/>
  <c r="P1" i="24"/>
  <c r="AI7" i="25"/>
  <c r="AG8" i="25" s="1"/>
  <c r="C5" i="25"/>
  <c r="D5" i="25" s="1"/>
  <c r="E5" i="25" s="1"/>
  <c r="F5" i="25" s="1"/>
  <c r="G5" i="25" s="1"/>
  <c r="H5" i="25" s="1"/>
  <c r="I5" i="25" s="1"/>
  <c r="J5" i="25" s="1"/>
  <c r="K5" i="25" s="1"/>
  <c r="L5" i="25" s="1"/>
  <c r="M5" i="25" s="1"/>
  <c r="N5" i="25" s="1"/>
  <c r="O5" i="25" s="1"/>
  <c r="P5" i="25" s="1"/>
  <c r="Q5" i="25" s="1"/>
  <c r="R5" i="25" s="1"/>
  <c r="S5" i="25" s="1"/>
  <c r="T5" i="25" s="1"/>
  <c r="U5" i="25" s="1"/>
  <c r="V5" i="25" s="1"/>
  <c r="W5" i="25" s="1"/>
  <c r="X5" i="25" s="1"/>
  <c r="Y5" i="25" s="1"/>
  <c r="B5" i="26" s="1"/>
  <c r="P1" i="26" s="1"/>
  <c r="AJ7" i="26" l="1"/>
  <c r="AH8" i="26" s="1"/>
  <c r="C5" i="26"/>
  <c r="D5" i="26" s="1"/>
  <c r="E5" i="26" s="1"/>
  <c r="F5" i="26" s="1"/>
  <c r="G5" i="26" s="1"/>
  <c r="H5" i="26" s="1"/>
  <c r="I5" i="26" s="1"/>
  <c r="J5" i="26" s="1"/>
  <c r="K5" i="26" s="1"/>
  <c r="L5" i="26" s="1"/>
  <c r="M5" i="26" s="1"/>
  <c r="N5" i="26" s="1"/>
  <c r="O5" i="26" s="1"/>
  <c r="P5" i="26" s="1"/>
  <c r="Q5" i="26" s="1"/>
  <c r="R5" i="26" s="1"/>
  <c r="S5" i="26" s="1"/>
  <c r="T5" i="26" s="1"/>
  <c r="U5" i="26" s="1"/>
  <c r="V5" i="26" s="1"/>
  <c r="W5" i="26" s="1"/>
  <c r="X5" i="26" s="1"/>
  <c r="Y5" i="26" s="1"/>
  <c r="Z5" i="26" s="1"/>
  <c r="AA5" i="26" s="1"/>
  <c r="AB5" i="26" s="1"/>
  <c r="AC5" i="26" s="1"/>
  <c r="AD5" i="26" s="1"/>
  <c r="AE5" i="26" s="1"/>
  <c r="AF5" i="26" s="1"/>
  <c r="B5" i="27" s="1"/>
  <c r="P1" i="27" s="1"/>
  <c r="C5" i="27" l="1"/>
  <c r="D5" i="27" s="1"/>
  <c r="E5" i="27" s="1"/>
  <c r="F5" i="27" s="1"/>
  <c r="G5" i="27" s="1"/>
  <c r="H5" i="27" s="1"/>
  <c r="I5" i="27" s="1"/>
  <c r="J5" i="27" s="1"/>
  <c r="K5" i="27" s="1"/>
  <c r="L5" i="27" s="1"/>
  <c r="M5" i="27" s="1"/>
  <c r="N5" i="27" s="1"/>
  <c r="O5" i="27" s="1"/>
  <c r="P5" i="27" s="1"/>
  <c r="Q5" i="27" s="1"/>
  <c r="R5" i="27" s="1"/>
  <c r="S5" i="27" s="1"/>
  <c r="T5" i="27" s="1"/>
  <c r="U5" i="27" s="1"/>
  <c r="V5" i="27" s="1"/>
  <c r="W5" i="27" s="1"/>
  <c r="X5" i="27" s="1"/>
  <c r="Y5" i="27" s="1"/>
  <c r="Z5" i="27" s="1"/>
  <c r="AA5" i="27" s="1"/>
  <c r="AB5" i="27" s="1"/>
  <c r="AC5" i="27" s="1"/>
  <c r="AD5" i="27" s="1"/>
  <c r="AE5" i="27" s="1"/>
  <c r="B5" i="28" s="1"/>
  <c r="P1" i="28" s="1"/>
  <c r="AI7" i="27"/>
  <c r="AG8" i="27" s="1"/>
  <c r="AJ7" i="28" l="1"/>
  <c r="AH8" i="28" s="1"/>
  <c r="C5" i="28"/>
  <c r="D5" i="28" s="1"/>
  <c r="E5" i="28" s="1"/>
  <c r="F5" i="28" s="1"/>
  <c r="G5" i="28" s="1"/>
  <c r="H5" i="28" s="1"/>
  <c r="I5" i="28" s="1"/>
  <c r="J5" i="28" s="1"/>
  <c r="K5" i="28" s="1"/>
  <c r="L5" i="28" s="1"/>
  <c r="M5" i="28" s="1"/>
  <c r="N5" i="28" s="1"/>
  <c r="O5" i="28" s="1"/>
  <c r="P5" i="28" s="1"/>
  <c r="Q5" i="28" s="1"/>
  <c r="R5" i="28" s="1"/>
  <c r="S5" i="28" s="1"/>
  <c r="T5" i="28" s="1"/>
  <c r="U5" i="28" s="1"/>
  <c r="V5" i="28" s="1"/>
  <c r="W5" i="28" s="1"/>
  <c r="X5" i="28" s="1"/>
  <c r="Y5" i="28" s="1"/>
  <c r="Z5" i="28" s="1"/>
  <c r="AA5" i="28" s="1"/>
  <c r="AB5" i="28" s="1"/>
  <c r="AC5" i="28" s="1"/>
  <c r="AD5" i="28" s="1"/>
  <c r="AE5" i="28" s="1"/>
  <c r="AF5" i="28" s="1"/>
  <c r="B5" i="29" s="1"/>
  <c r="P1" i="29" s="1"/>
  <c r="AJ7" i="29" l="1"/>
  <c r="AH8" i="29" s="1"/>
  <c r="C5" i="29"/>
  <c r="D5" i="29" s="1"/>
  <c r="E5" i="29" s="1"/>
  <c r="F5" i="29" s="1"/>
  <c r="G5" i="29" s="1"/>
  <c r="H5" i="29" s="1"/>
  <c r="I5" i="29" s="1"/>
  <c r="J5" i="29" s="1"/>
  <c r="K5" i="29" s="1"/>
  <c r="L5" i="29" s="1"/>
  <c r="M5" i="29" s="1"/>
  <c r="N5" i="29" s="1"/>
  <c r="O5" i="29" s="1"/>
  <c r="P5" i="29" s="1"/>
  <c r="Q5" i="29" s="1"/>
  <c r="R5" i="29" s="1"/>
  <c r="S5" i="29" s="1"/>
  <c r="T5" i="29" s="1"/>
  <c r="U5" i="29" s="1"/>
  <c r="V5" i="29" s="1"/>
  <c r="W5" i="29" s="1"/>
  <c r="X5" i="29" s="1"/>
  <c r="Y5" i="29" s="1"/>
  <c r="Z5" i="29" s="1"/>
  <c r="AA5" i="29" s="1"/>
  <c r="AB5" i="29" s="1"/>
  <c r="AC5" i="29" s="1"/>
  <c r="AD5" i="29" s="1"/>
  <c r="AE5" i="29" s="1"/>
  <c r="AF5" i="29" s="1"/>
  <c r="B5" i="30" s="1"/>
  <c r="P1" i="30" s="1"/>
  <c r="AI7" i="30" l="1"/>
  <c r="AG8" i="30" s="1"/>
  <c r="C5" i="30"/>
  <c r="D5" i="30" s="1"/>
  <c r="E5" i="30" s="1"/>
  <c r="F5" i="30" s="1"/>
  <c r="G5" i="30" s="1"/>
  <c r="H5" i="30" s="1"/>
  <c r="I5" i="30" s="1"/>
  <c r="J5" i="30" s="1"/>
  <c r="K5" i="30" s="1"/>
  <c r="L5" i="30" s="1"/>
  <c r="M5" i="30" s="1"/>
  <c r="N5" i="30" s="1"/>
  <c r="O5" i="30" s="1"/>
  <c r="P5" i="30" s="1"/>
  <c r="Q5" i="30" s="1"/>
  <c r="R5" i="30" s="1"/>
  <c r="S5" i="30" s="1"/>
  <c r="T5" i="30" s="1"/>
  <c r="U5" i="30" s="1"/>
  <c r="V5" i="30" s="1"/>
  <c r="W5" i="30" s="1"/>
  <c r="X5" i="30" s="1"/>
  <c r="Y5" i="30" s="1"/>
  <c r="Z5" i="30" s="1"/>
  <c r="AA5" i="30" s="1"/>
  <c r="AB5" i="30" s="1"/>
  <c r="AC5" i="30" s="1"/>
  <c r="AD5" i="30" s="1"/>
  <c r="AE5" i="30" s="1"/>
  <c r="B5" i="31" s="1"/>
  <c r="P1" i="31" s="1"/>
  <c r="AJ7" i="31" l="1"/>
  <c r="AH8" i="31" s="1"/>
  <c r="C5" i="31"/>
  <c r="D5" i="31" s="1"/>
  <c r="E5" i="31" s="1"/>
  <c r="F5" i="31" s="1"/>
  <c r="G5" i="31" s="1"/>
  <c r="H5" i="31" s="1"/>
  <c r="I5" i="31" s="1"/>
  <c r="J5" i="31" s="1"/>
  <c r="K5" i="31" s="1"/>
  <c r="L5" i="31" s="1"/>
  <c r="M5" i="31" s="1"/>
  <c r="N5" i="31" s="1"/>
  <c r="O5" i="31" s="1"/>
  <c r="P5" i="31" s="1"/>
  <c r="Q5" i="31" s="1"/>
  <c r="R5" i="31" s="1"/>
  <c r="S5" i="31" s="1"/>
  <c r="T5" i="31" s="1"/>
  <c r="U5" i="31" s="1"/>
  <c r="V5" i="31" s="1"/>
  <c r="W5" i="31" s="1"/>
  <c r="X5" i="31" s="1"/>
  <c r="Y5" i="31" s="1"/>
  <c r="Z5" i="31" s="1"/>
  <c r="AA5" i="31" s="1"/>
  <c r="AB5" i="31" s="1"/>
  <c r="AC5" i="31" s="1"/>
  <c r="AD5" i="31" s="1"/>
  <c r="AE5" i="31" s="1"/>
  <c r="AF5" i="31" s="1"/>
  <c r="B5" i="32" s="1"/>
  <c r="P1" i="32" s="1"/>
  <c r="AI7" i="32" l="1"/>
  <c r="AG8" i="32" s="1"/>
  <c r="C5" i="32"/>
  <c r="D5" i="32" s="1"/>
  <c r="E5" i="32" s="1"/>
  <c r="F5" i="32" s="1"/>
  <c r="G5" i="32" s="1"/>
  <c r="H5" i="32" s="1"/>
  <c r="I5" i="32" s="1"/>
  <c r="J5" i="32" s="1"/>
  <c r="K5" i="32" s="1"/>
  <c r="L5" i="32" s="1"/>
  <c r="M5" i="32" s="1"/>
  <c r="N5" i="32" s="1"/>
  <c r="O5" i="32" s="1"/>
  <c r="P5" i="32" s="1"/>
  <c r="Q5" i="32" s="1"/>
  <c r="R5" i="32" s="1"/>
  <c r="S5" i="32" s="1"/>
  <c r="T5" i="32" s="1"/>
  <c r="U5" i="32" s="1"/>
  <c r="V5" i="32" s="1"/>
  <c r="W5" i="32" s="1"/>
  <c r="X5" i="32" s="1"/>
  <c r="Y5" i="32" s="1"/>
  <c r="Z5" i="32" s="1"/>
  <c r="AA5" i="32" s="1"/>
  <c r="AB5" i="32" s="1"/>
  <c r="AC5" i="32" s="1"/>
  <c r="AD5" i="32" s="1"/>
  <c r="AE5" i="32" s="1"/>
  <c r="B5" i="33" s="1"/>
  <c r="P1" i="33" s="1"/>
  <c r="C5" i="33" l="1"/>
  <c r="D5" i="33" s="1"/>
  <c r="E5" i="33" s="1"/>
  <c r="F5" i="33" s="1"/>
  <c r="G5" i="33" s="1"/>
  <c r="H5" i="33" s="1"/>
  <c r="I5" i="33" s="1"/>
  <c r="J5" i="33" s="1"/>
  <c r="K5" i="33" s="1"/>
  <c r="L5" i="33" s="1"/>
  <c r="M5" i="33" s="1"/>
  <c r="N5" i="33" s="1"/>
  <c r="O5" i="33" s="1"/>
  <c r="P5" i="33" s="1"/>
  <c r="Q5" i="33" s="1"/>
  <c r="R5" i="33" s="1"/>
  <c r="S5" i="33" s="1"/>
  <c r="T5" i="33" s="1"/>
  <c r="U5" i="33" s="1"/>
  <c r="V5" i="33" s="1"/>
  <c r="W5" i="33" s="1"/>
  <c r="X5" i="33" s="1"/>
  <c r="Y5" i="33" s="1"/>
  <c r="Z5" i="33" s="1"/>
  <c r="AA5" i="33" s="1"/>
  <c r="AB5" i="33" s="1"/>
  <c r="AC5" i="33" s="1"/>
  <c r="AD5" i="33" s="1"/>
  <c r="AE5" i="33" s="1"/>
  <c r="AF5" i="33" s="1"/>
  <c r="AI7" i="33"/>
  <c r="AG8" i="33" s="1"/>
</calcChain>
</file>

<file path=xl/sharedStrings.xml><?xml version="1.0" encoding="utf-8"?>
<sst xmlns="http://schemas.openxmlformats.org/spreadsheetml/2006/main" count="228" uniqueCount="34">
  <si>
    <t xml:space="preserve">RNS Daily Loads for; </t>
  </si>
  <si>
    <t>Rev. 1/18</t>
  </si>
  <si>
    <t>Rev. 1/24</t>
  </si>
  <si>
    <t>HR/DATE</t>
  </si>
  <si>
    <t>Max. Hour</t>
  </si>
  <si>
    <t>Peak</t>
  </si>
  <si>
    <t>*  values are in MW</t>
  </si>
  <si>
    <t>TBRev</t>
  </si>
  <si>
    <t xml:space="preserve"> = To be revised at a later date</t>
  </si>
  <si>
    <t>Rev. 2/16</t>
  </si>
  <si>
    <t>Rev. 2/17</t>
  </si>
  <si>
    <t>REV 3/30</t>
  </si>
  <si>
    <t>REV 4/6</t>
  </si>
  <si>
    <t>REV 5/1</t>
  </si>
  <si>
    <t>Rev. 5/11</t>
  </si>
  <si>
    <t>Rev. 6/8</t>
  </si>
  <si>
    <t>REV 7/13</t>
  </si>
  <si>
    <t>REV 6/26</t>
  </si>
  <si>
    <t>REVISED</t>
  </si>
  <si>
    <t>7/18</t>
  </si>
  <si>
    <t>REV 8/8</t>
  </si>
  <si>
    <t>REV 8/2</t>
  </si>
  <si>
    <t>REV 8/17</t>
  </si>
  <si>
    <t>REV 8/24</t>
  </si>
  <si>
    <t>REV 10/23</t>
  </si>
  <si>
    <t>REV 11/10</t>
  </si>
  <si>
    <t>REV 10/13</t>
  </si>
  <si>
    <t>REV 10/31</t>
  </si>
  <si>
    <t>REV 12/7</t>
  </si>
  <si>
    <t>DST</t>
  </si>
  <si>
    <t>REV 12/15</t>
  </si>
  <si>
    <t>Rev 12/8</t>
  </si>
  <si>
    <t>REV 1/10</t>
  </si>
  <si>
    <t>REV 1/11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</si>
</sst>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409]mmmm\-yyyy;@"/>
  </numFmts>
  <fonts count="12">
    <font>
      <sz val="10"/>
      <name val="Arial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quotePrefix="1" applyAlignment="1">
      <alignment horizontal="left"/>
    </xf>
    <xf numFmtId="3" fontId="0" fillId="0" borderId="0" xfId="0" applyNumberFormat="1"/>
    <xf numFmtId="1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Protection="1">
      <protection locked="0"/>
    </xf>
    <xf numFmtId="17" fontId="0" fillId="0" borderId="0" xfId="0" applyNumberFormat="1"/>
    <xf numFmtId="0" fontId="3" fillId="0" borderId="0" xfId="0" applyFon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/>
    <xf numFmtId="164" fontId="0" fillId="0" borderId="0" xfId="0" quotePrefix="1" applyNumberFormat="1" applyAlignment="1">
      <alignment horizontal="left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14" fontId="8" fillId="0" borderId="0" xfId="0" applyNumberFormat="1" applyFont="1"/>
    <xf numFmtId="164" fontId="2" fillId="0" borderId="0" xfId="0" applyNumberFormat="1" applyFont="1" applyAlignment="1">
      <alignment horizontal="center"/>
    </xf>
    <xf numFmtId="0" fontId="8" fillId="0" borderId="0" xfId="0" quotePrefix="1" applyFont="1"/>
    <xf numFmtId="0" fontId="8" fillId="0" borderId="0" xfId="1" applyNumberFormat="1" applyFont="1"/>
    <xf numFmtId="0" fontId="4" fillId="0" borderId="0" xfId="0" quotePrefix="1" applyFont="1" applyAlignment="1">
      <alignment horizontal="left"/>
    </xf>
    <xf numFmtId="165" fontId="4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/>
    <xf numFmtId="14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16" fontId="9" fillId="0" borderId="0" xfId="0" applyNumberFormat="1" applyFont="1" applyAlignment="1">
      <alignment horizontal="center"/>
    </xf>
    <xf numFmtId="0" fontId="9" fillId="0" borderId="0" xfId="0" quotePrefix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14" fontId="1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130"/>
  <sheetViews>
    <sheetView showGridLines="0" workbookViewId="0">
      <pane xSplit="1" ySplit="5" topLeftCell="U6" activePane="bottomRight" state="frozen"/>
      <selection pane="bottomRight" activeCell="AF6" sqref="AF6:AF29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2.85546875" bestFit="1" customWidth="1"/>
    <col min="17" max="33" width="11.28515625" customWidth="1"/>
    <col min="34" max="34" width="18.42578125" customWidth="1"/>
    <col min="35" max="35" width="12.7109375" customWidth="1"/>
    <col min="36" max="36" width="11.28515625" customWidth="1"/>
  </cols>
  <sheetData>
    <row r="1" spans="1:39">
      <c r="A1" s="20">
        <v>44927</v>
      </c>
      <c r="N1" s="24" t="s">
        <v>0</v>
      </c>
      <c r="P1" s="25">
        <f>A1</f>
        <v>44927</v>
      </c>
    </row>
    <row r="2" spans="1:39">
      <c r="A2" s="9"/>
      <c r="N2" s="1"/>
    </row>
    <row r="3" spans="1:39">
      <c r="B3" s="26"/>
      <c r="K3" s="31"/>
      <c r="N3" s="1"/>
      <c r="R3" s="31"/>
      <c r="S3" s="31"/>
      <c r="T3" s="31"/>
      <c r="W3" s="5"/>
      <c r="X3" s="31"/>
      <c r="Y3" s="31"/>
      <c r="AA3" s="5"/>
      <c r="AB3" s="5"/>
      <c r="AC3" s="31"/>
      <c r="AD3" s="31"/>
    </row>
    <row r="4" spans="1:39">
      <c r="B4" s="27" t="s">
        <v>1</v>
      </c>
      <c r="C4" s="27" t="s">
        <v>1</v>
      </c>
      <c r="D4" s="27" t="s">
        <v>1</v>
      </c>
      <c r="E4" s="27" t="s">
        <v>1</v>
      </c>
      <c r="F4" s="27" t="s">
        <v>1</v>
      </c>
      <c r="G4" s="27" t="s">
        <v>1</v>
      </c>
      <c r="H4" s="27" t="s">
        <v>1</v>
      </c>
      <c r="I4" s="27" t="s">
        <v>1</v>
      </c>
      <c r="J4" s="27" t="s">
        <v>1</v>
      </c>
      <c r="K4" s="27" t="s">
        <v>1</v>
      </c>
      <c r="N4" s="5"/>
      <c r="Q4" s="5"/>
      <c r="R4" s="32"/>
      <c r="S4" s="32"/>
      <c r="T4" s="28" t="s">
        <v>2</v>
      </c>
      <c r="V4" s="5"/>
      <c r="W4" s="5"/>
      <c r="X4" s="32"/>
      <c r="Y4" s="32"/>
      <c r="Z4" s="5"/>
      <c r="AA4" s="5"/>
      <c r="AB4" s="5"/>
      <c r="AC4" s="5"/>
      <c r="AD4" s="32"/>
      <c r="AH4" s="10"/>
      <c r="AI4" s="15"/>
    </row>
    <row r="5" spans="1:39">
      <c r="A5" s="1" t="s">
        <v>3</v>
      </c>
      <c r="B5" s="40">
        <f>A1</f>
        <v>44927</v>
      </c>
      <c r="C5" s="40">
        <f>B5+1</f>
        <v>44928</v>
      </c>
      <c r="D5" s="40">
        <f t="shared" ref="D5:AF5" si="0">C5+1</f>
        <v>44929</v>
      </c>
      <c r="E5" s="40">
        <f t="shared" si="0"/>
        <v>44930</v>
      </c>
      <c r="F5" s="40">
        <f t="shared" si="0"/>
        <v>44931</v>
      </c>
      <c r="G5" s="40">
        <f t="shared" si="0"/>
        <v>44932</v>
      </c>
      <c r="H5" s="40">
        <f t="shared" si="0"/>
        <v>44933</v>
      </c>
      <c r="I5" s="40">
        <f t="shared" si="0"/>
        <v>44934</v>
      </c>
      <c r="J5" s="40">
        <f t="shared" si="0"/>
        <v>44935</v>
      </c>
      <c r="K5" s="40">
        <f t="shared" si="0"/>
        <v>44936</v>
      </c>
      <c r="L5" s="40">
        <f t="shared" si="0"/>
        <v>44937</v>
      </c>
      <c r="M5" s="40">
        <f t="shared" si="0"/>
        <v>44938</v>
      </c>
      <c r="N5" s="40">
        <f t="shared" si="0"/>
        <v>44939</v>
      </c>
      <c r="O5" s="40">
        <f t="shared" si="0"/>
        <v>44940</v>
      </c>
      <c r="P5" s="40">
        <f t="shared" si="0"/>
        <v>44941</v>
      </c>
      <c r="Q5" s="40">
        <f t="shared" si="0"/>
        <v>44942</v>
      </c>
      <c r="R5" s="40">
        <f t="shared" si="0"/>
        <v>44943</v>
      </c>
      <c r="S5" s="40">
        <f t="shared" si="0"/>
        <v>44944</v>
      </c>
      <c r="T5" s="40">
        <f t="shared" si="0"/>
        <v>44945</v>
      </c>
      <c r="U5" s="40">
        <f t="shared" si="0"/>
        <v>44946</v>
      </c>
      <c r="V5" s="40">
        <f t="shared" si="0"/>
        <v>44947</v>
      </c>
      <c r="W5" s="40">
        <f t="shared" si="0"/>
        <v>44948</v>
      </c>
      <c r="X5" s="40">
        <f t="shared" si="0"/>
        <v>44949</v>
      </c>
      <c r="Y5" s="40">
        <f t="shared" si="0"/>
        <v>44950</v>
      </c>
      <c r="Z5" s="40">
        <f t="shared" si="0"/>
        <v>44951</v>
      </c>
      <c r="AA5" s="40">
        <f t="shared" si="0"/>
        <v>44952</v>
      </c>
      <c r="AB5" s="40">
        <f t="shared" si="0"/>
        <v>44953</v>
      </c>
      <c r="AC5" s="40">
        <f t="shared" si="0"/>
        <v>44954</v>
      </c>
      <c r="AD5" s="40">
        <f t="shared" si="0"/>
        <v>44955</v>
      </c>
      <c r="AE5" s="40">
        <f t="shared" si="0"/>
        <v>44956</v>
      </c>
      <c r="AF5" s="40">
        <f t="shared" si="0"/>
        <v>44957</v>
      </c>
      <c r="AG5" s="40"/>
      <c r="AH5" s="14" t="s">
        <v>4</v>
      </c>
      <c r="AI5" s="15"/>
    </row>
    <row r="6" spans="1:39">
      <c r="A6" s="4">
        <v>1</v>
      </c>
      <c r="B6" s="8">
        <v>865.15800000000002</v>
      </c>
      <c r="C6" s="8">
        <v>858.56700000000001</v>
      </c>
      <c r="D6" s="8">
        <v>897.44399999999996</v>
      </c>
      <c r="E6" s="8">
        <v>928.91</v>
      </c>
      <c r="F6" s="11">
        <v>927.67600000000004</v>
      </c>
      <c r="G6" s="11">
        <v>998.52100000000007</v>
      </c>
      <c r="H6" s="11">
        <v>977.32499999999993</v>
      </c>
      <c r="I6" s="11">
        <v>1000.3100000000001</v>
      </c>
      <c r="J6" s="11">
        <v>1014.626</v>
      </c>
      <c r="K6" s="11">
        <v>1025.5130000000001</v>
      </c>
      <c r="L6" s="11">
        <v>1067.7470000000001</v>
      </c>
      <c r="M6" s="11">
        <v>1085.4869999999999</v>
      </c>
      <c r="N6" s="11">
        <v>990.81900000000007</v>
      </c>
      <c r="O6" s="11">
        <v>947.66200000000003</v>
      </c>
      <c r="P6" s="11">
        <v>1002.211</v>
      </c>
      <c r="Q6" s="11">
        <v>1030.4269999999999</v>
      </c>
      <c r="R6" s="11">
        <v>1010.0459999999999</v>
      </c>
      <c r="S6" s="11">
        <v>978.31899999999996</v>
      </c>
      <c r="T6" s="11">
        <v>987.33699999999999</v>
      </c>
      <c r="U6" s="11">
        <v>1018.8109999999999</v>
      </c>
      <c r="V6" s="11">
        <v>1030.877</v>
      </c>
      <c r="W6" s="11">
        <v>1102.8519999999999</v>
      </c>
      <c r="X6" s="11">
        <v>1003.404</v>
      </c>
      <c r="Y6" s="11">
        <v>991.20799999999997</v>
      </c>
      <c r="Z6" s="11">
        <v>1012.928</v>
      </c>
      <c r="AA6" s="11">
        <v>1027.346</v>
      </c>
      <c r="AB6" s="11">
        <v>1042.3220000000001</v>
      </c>
      <c r="AC6" s="11">
        <v>1037.3539999999998</v>
      </c>
      <c r="AD6" s="11">
        <v>989.57100000000003</v>
      </c>
      <c r="AE6" s="11">
        <v>944.71699999999998</v>
      </c>
      <c r="AF6" s="11">
        <v>1011.949</v>
      </c>
      <c r="AG6" s="11"/>
      <c r="AH6" s="13"/>
      <c r="AI6" s="16"/>
    </row>
    <row r="7" spans="1:39">
      <c r="A7" s="4">
        <f t="shared" ref="A7:A29" si="1">A6+1</f>
        <v>2</v>
      </c>
      <c r="B7" s="8">
        <v>817.46600000000001</v>
      </c>
      <c r="C7" s="8">
        <v>844.81600000000003</v>
      </c>
      <c r="D7" s="8">
        <v>890.03399999999999</v>
      </c>
      <c r="E7" s="8">
        <v>904.73699999999997</v>
      </c>
      <c r="F7" s="11">
        <v>913.83699999999999</v>
      </c>
      <c r="G7" s="11">
        <v>976.16800000000001</v>
      </c>
      <c r="H7" s="11">
        <v>953.41600000000005</v>
      </c>
      <c r="I7" s="11">
        <v>987.57500000000005</v>
      </c>
      <c r="J7" s="11">
        <v>997.39199999999994</v>
      </c>
      <c r="K7" s="11">
        <v>1000.655</v>
      </c>
      <c r="L7" s="11">
        <v>1048.835</v>
      </c>
      <c r="M7" s="11">
        <v>1061.0999999999999</v>
      </c>
      <c r="N7" s="11">
        <v>961.529</v>
      </c>
      <c r="O7" s="11">
        <v>932.93299999999999</v>
      </c>
      <c r="P7" s="11">
        <v>983.17000000000007</v>
      </c>
      <c r="Q7" s="11">
        <v>1005.6180000000001</v>
      </c>
      <c r="R7" s="11">
        <v>984.70699999999999</v>
      </c>
      <c r="S7" s="11">
        <v>954.22199999999998</v>
      </c>
      <c r="T7" s="11">
        <v>951.923</v>
      </c>
      <c r="U7" s="11">
        <v>995.62900000000002</v>
      </c>
      <c r="V7" s="11">
        <v>1004.713</v>
      </c>
      <c r="W7" s="11">
        <v>1082.1579999999999</v>
      </c>
      <c r="X7" s="11">
        <v>981.78899999999999</v>
      </c>
      <c r="Y7" s="11">
        <v>976.45100000000002</v>
      </c>
      <c r="Z7" s="11">
        <v>1000.61</v>
      </c>
      <c r="AA7" s="11">
        <v>1004.3299999999999</v>
      </c>
      <c r="AB7" s="11">
        <v>1021.0980000000001</v>
      </c>
      <c r="AC7" s="11">
        <v>1005.954</v>
      </c>
      <c r="AD7" s="11">
        <v>959.22400000000005</v>
      </c>
      <c r="AE7" s="11">
        <v>934.66500000000008</v>
      </c>
      <c r="AF7" s="11">
        <v>987.6049999999999</v>
      </c>
      <c r="AG7" s="11"/>
      <c r="AH7" s="13">
        <f>MAX($B$6:$AF$29)</f>
        <v>1437.316</v>
      </c>
      <c r="AI7" s="22">
        <f>MATCH($AH$7,$B$31:$AF$31,0)</f>
        <v>31</v>
      </c>
      <c r="AJ7" s="20">
        <f>INDEX($B$5:$AF$5,$AI$7)</f>
        <v>44957</v>
      </c>
      <c r="AK7" s="23">
        <f>INDEX($A$6:$A$29,MATCH($AH$7,INDEX($B$6:$AF$29,0,$AI$7),0))</f>
        <v>19</v>
      </c>
      <c r="AL7" s="15"/>
      <c r="AM7" s="15"/>
    </row>
    <row r="8" spans="1:39">
      <c r="A8" s="4">
        <f t="shared" si="1"/>
        <v>3</v>
      </c>
      <c r="B8" s="8">
        <v>799.88199999999995</v>
      </c>
      <c r="C8" s="8">
        <v>844.51699999999994</v>
      </c>
      <c r="D8" s="8">
        <v>894.05100000000004</v>
      </c>
      <c r="E8" s="8">
        <v>902.3069999999999</v>
      </c>
      <c r="F8" s="11">
        <v>904.5089999999999</v>
      </c>
      <c r="G8" s="11">
        <v>964.52</v>
      </c>
      <c r="H8" s="11">
        <v>941.50199999999995</v>
      </c>
      <c r="I8" s="11">
        <v>987.12099999999998</v>
      </c>
      <c r="J8" s="11">
        <v>995.34699999999998</v>
      </c>
      <c r="K8" s="11">
        <v>973.577</v>
      </c>
      <c r="L8" s="11">
        <v>1048.5340000000001</v>
      </c>
      <c r="M8" s="11">
        <v>1051.241</v>
      </c>
      <c r="N8" s="11">
        <v>941.10699999999997</v>
      </c>
      <c r="O8" s="11">
        <v>925.024</v>
      </c>
      <c r="P8" s="11">
        <v>972.71100000000001</v>
      </c>
      <c r="Q8" s="11">
        <v>993.91699999999992</v>
      </c>
      <c r="R8" s="11">
        <v>976.66</v>
      </c>
      <c r="S8" s="11">
        <v>936.75600000000009</v>
      </c>
      <c r="T8" s="11">
        <v>930.02599999999995</v>
      </c>
      <c r="U8" s="11">
        <v>988.46100000000001</v>
      </c>
      <c r="V8" s="11">
        <v>992.13900000000001</v>
      </c>
      <c r="W8" s="11">
        <v>1081.075</v>
      </c>
      <c r="X8" s="11">
        <v>978.03000000000009</v>
      </c>
      <c r="Y8" s="11">
        <v>969.774</v>
      </c>
      <c r="Z8" s="11">
        <v>994.63200000000006</v>
      </c>
      <c r="AA8" s="11">
        <v>991.85699999999997</v>
      </c>
      <c r="AB8" s="11">
        <v>1012.1660000000001</v>
      </c>
      <c r="AC8" s="11">
        <v>999.072</v>
      </c>
      <c r="AD8" s="11">
        <v>963.428</v>
      </c>
      <c r="AE8" s="11">
        <v>920.86099999999999</v>
      </c>
      <c r="AF8" s="11">
        <v>982.55400000000009</v>
      </c>
      <c r="AG8" s="11"/>
      <c r="AH8" s="18" t="str">
        <f>CONCATENATE(TEXT($AJ$7,"mm/dd/yyyy")," @ ",$AK$7,)&amp;"00"</f>
        <v>01/31/2023 @ 1900</v>
      </c>
      <c r="AI8" s="15"/>
      <c r="AJ8" s="15"/>
      <c r="AK8" s="15"/>
      <c r="AL8" s="15"/>
      <c r="AM8" s="15"/>
    </row>
    <row r="9" spans="1:39">
      <c r="A9" s="4">
        <f t="shared" si="1"/>
        <v>4</v>
      </c>
      <c r="B9" s="8">
        <v>792.73299999999995</v>
      </c>
      <c r="C9" s="8">
        <v>857.47699999999998</v>
      </c>
      <c r="D9" s="8">
        <v>905.78899999999999</v>
      </c>
      <c r="E9" s="8">
        <v>923.34199999999998</v>
      </c>
      <c r="F9" s="11">
        <v>916.47</v>
      </c>
      <c r="G9" s="11">
        <v>966.61400000000003</v>
      </c>
      <c r="H9" s="11">
        <v>942.71900000000005</v>
      </c>
      <c r="I9" s="11">
        <v>996.78800000000001</v>
      </c>
      <c r="J9" s="11">
        <v>1012.605</v>
      </c>
      <c r="K9" s="11">
        <v>970.048</v>
      </c>
      <c r="L9" s="11">
        <v>1060.9459999999999</v>
      </c>
      <c r="M9" s="11">
        <v>1059.242</v>
      </c>
      <c r="N9" s="11">
        <v>937.93399999999997</v>
      </c>
      <c r="O9" s="11">
        <v>929.07700000000011</v>
      </c>
      <c r="P9" s="11">
        <v>973.97199999999998</v>
      </c>
      <c r="Q9" s="11">
        <v>995.822</v>
      </c>
      <c r="R9" s="11">
        <v>981.05899999999997</v>
      </c>
      <c r="S9" s="11">
        <v>943.12099999999998</v>
      </c>
      <c r="T9" s="11">
        <v>945.00099999999998</v>
      </c>
      <c r="U9" s="11">
        <v>992.93200000000002</v>
      </c>
      <c r="V9" s="11">
        <v>994.72900000000004</v>
      </c>
      <c r="W9" s="11">
        <v>1093.0160000000001</v>
      </c>
      <c r="X9" s="11">
        <v>985.29</v>
      </c>
      <c r="Y9" s="11">
        <v>983.33999999999992</v>
      </c>
      <c r="Z9" s="11">
        <v>993.01100000000008</v>
      </c>
      <c r="AA9" s="11">
        <v>984.66800000000001</v>
      </c>
      <c r="AB9" s="11">
        <v>1006.222</v>
      </c>
      <c r="AC9" s="11">
        <v>1003.686</v>
      </c>
      <c r="AD9" s="11">
        <v>962.57300000000009</v>
      </c>
      <c r="AE9" s="11">
        <v>938.69100000000003</v>
      </c>
      <c r="AF9" s="11">
        <v>989.08699999999999</v>
      </c>
      <c r="AG9" s="11"/>
      <c r="AH9" s="21"/>
      <c r="AI9" s="15"/>
      <c r="AJ9" s="15"/>
      <c r="AK9" s="15"/>
      <c r="AL9" s="15"/>
      <c r="AM9" s="15"/>
    </row>
    <row r="10" spans="1:39">
      <c r="A10" s="4">
        <f t="shared" si="1"/>
        <v>5</v>
      </c>
      <c r="B10" s="8">
        <v>792.52600000000007</v>
      </c>
      <c r="C10" s="8">
        <v>875.14799999999991</v>
      </c>
      <c r="D10" s="8">
        <v>942.09199999999998</v>
      </c>
      <c r="E10" s="8">
        <v>956.23900000000003</v>
      </c>
      <c r="F10" s="11">
        <v>940.41800000000001</v>
      </c>
      <c r="G10" s="11">
        <v>986.09899999999993</v>
      </c>
      <c r="H10" s="11">
        <v>957.76800000000003</v>
      </c>
      <c r="I10" s="11">
        <v>1008.9269999999999</v>
      </c>
      <c r="J10" s="11">
        <v>1038.9639999999999</v>
      </c>
      <c r="K10" s="11">
        <v>991.76599999999996</v>
      </c>
      <c r="L10" s="11">
        <v>1096.2349999999999</v>
      </c>
      <c r="M10" s="11">
        <v>1076.6759999999999</v>
      </c>
      <c r="N10" s="11">
        <v>954.40600000000006</v>
      </c>
      <c r="O10" s="11">
        <v>938.39099999999996</v>
      </c>
      <c r="P10" s="11">
        <v>985.95900000000006</v>
      </c>
      <c r="Q10" s="11">
        <v>1014.01</v>
      </c>
      <c r="R10" s="11">
        <v>1008.0369999999999</v>
      </c>
      <c r="S10" s="11">
        <v>986.11500000000001</v>
      </c>
      <c r="T10" s="11">
        <v>982.48500000000001</v>
      </c>
      <c r="U10" s="11">
        <v>1019.1469999999999</v>
      </c>
      <c r="V10" s="11">
        <v>1018.693</v>
      </c>
      <c r="W10" s="11">
        <v>1101.1779999999999</v>
      </c>
      <c r="X10" s="11">
        <v>1011.919</v>
      </c>
      <c r="Y10" s="11">
        <v>1014.172</v>
      </c>
      <c r="Z10" s="11">
        <v>1030.5350000000001</v>
      </c>
      <c r="AA10" s="11">
        <v>1013.308</v>
      </c>
      <c r="AB10" s="11">
        <v>1039.5550000000001</v>
      </c>
      <c r="AC10" s="11">
        <v>1018.963</v>
      </c>
      <c r="AD10" s="11">
        <v>978.3839999999999</v>
      </c>
      <c r="AE10" s="11">
        <v>983.94400000000007</v>
      </c>
      <c r="AF10" s="11">
        <v>1024.914</v>
      </c>
      <c r="AG10" s="11"/>
      <c r="AH10" s="17"/>
    </row>
    <row r="11" spans="1:39">
      <c r="A11" s="4">
        <f t="shared" si="1"/>
        <v>6</v>
      </c>
      <c r="B11" s="8">
        <v>815.91300000000001</v>
      </c>
      <c r="C11" s="8">
        <v>902.87800000000004</v>
      </c>
      <c r="D11" s="8">
        <v>1004.122</v>
      </c>
      <c r="E11" s="8">
        <v>1010.824</v>
      </c>
      <c r="F11" s="11">
        <v>1014.044</v>
      </c>
      <c r="G11" s="11">
        <v>1057.047</v>
      </c>
      <c r="H11" s="11">
        <v>983.27499999999998</v>
      </c>
      <c r="I11" s="11">
        <v>1043.32</v>
      </c>
      <c r="J11" s="11">
        <v>1103.903</v>
      </c>
      <c r="K11" s="11">
        <v>1067.7539999999999</v>
      </c>
      <c r="L11" s="11">
        <v>1175.7120000000002</v>
      </c>
      <c r="M11" s="11">
        <v>1150.0739999999998</v>
      </c>
      <c r="N11" s="11">
        <v>1017.047</v>
      </c>
      <c r="O11" s="11">
        <v>973.10199999999998</v>
      </c>
      <c r="P11" s="11">
        <v>1004.62</v>
      </c>
      <c r="Q11" s="11">
        <v>1062.3869999999999</v>
      </c>
      <c r="R11" s="11">
        <v>1076.5519999999999</v>
      </c>
      <c r="S11" s="11">
        <v>1051.9670000000001</v>
      </c>
      <c r="T11" s="11">
        <v>1060.0510000000002</v>
      </c>
      <c r="U11" s="11">
        <v>1070.117</v>
      </c>
      <c r="V11" s="11">
        <v>1056.3009999999999</v>
      </c>
      <c r="W11" s="11">
        <v>1137.6969999999999</v>
      </c>
      <c r="X11" s="11">
        <v>1070.8510000000001</v>
      </c>
      <c r="Y11" s="11">
        <v>1086.1189999999999</v>
      </c>
      <c r="Z11" s="11">
        <v>1118.1670000000001</v>
      </c>
      <c r="AA11" s="11">
        <v>1065.124</v>
      </c>
      <c r="AB11" s="11">
        <v>1110.9070000000002</v>
      </c>
      <c r="AC11" s="11">
        <v>1045.4869999999999</v>
      </c>
      <c r="AD11" s="11">
        <v>1009.3979999999999</v>
      </c>
      <c r="AE11" s="11">
        <v>1073.1579999999999</v>
      </c>
      <c r="AF11" s="11">
        <v>1113.963</v>
      </c>
      <c r="AG11" s="11"/>
      <c r="AH11" s="12"/>
    </row>
    <row r="12" spans="1:39">
      <c r="A12" s="4">
        <f t="shared" si="1"/>
        <v>7</v>
      </c>
      <c r="B12" s="8">
        <v>890.16300000000001</v>
      </c>
      <c r="C12" s="8">
        <v>985.58799999999997</v>
      </c>
      <c r="D12" s="8">
        <v>1161.4259999999999</v>
      </c>
      <c r="E12" s="8">
        <v>1113.5539999999999</v>
      </c>
      <c r="F12" s="11">
        <v>1132.134</v>
      </c>
      <c r="G12" s="11">
        <v>1169.136</v>
      </c>
      <c r="H12" s="11">
        <v>1042.0459999999998</v>
      </c>
      <c r="I12" s="11">
        <v>1099.6980000000001</v>
      </c>
      <c r="J12" s="11">
        <v>1229.7950000000001</v>
      </c>
      <c r="K12" s="11">
        <v>1195.8240000000001</v>
      </c>
      <c r="L12" s="11">
        <v>1311.72</v>
      </c>
      <c r="M12" s="11">
        <v>1269.5800000000002</v>
      </c>
      <c r="N12" s="11">
        <v>1115.546</v>
      </c>
      <c r="O12" s="11">
        <v>1026.289</v>
      </c>
      <c r="P12" s="11">
        <v>1058.9739999999999</v>
      </c>
      <c r="Q12" s="11">
        <v>1161.2139999999999</v>
      </c>
      <c r="R12" s="11">
        <v>1193.9490000000001</v>
      </c>
      <c r="S12" s="11">
        <v>1168.3420000000001</v>
      </c>
      <c r="T12" s="11">
        <v>1194.3509999999999</v>
      </c>
      <c r="U12" s="11">
        <v>1141.24</v>
      </c>
      <c r="V12" s="11">
        <v>1127.5249999999999</v>
      </c>
      <c r="W12" s="11">
        <v>1188.386</v>
      </c>
      <c r="X12" s="11">
        <v>1148.1309999999999</v>
      </c>
      <c r="Y12" s="11">
        <v>1197.17</v>
      </c>
      <c r="Z12" s="11">
        <v>1250.037</v>
      </c>
      <c r="AA12" s="11">
        <v>1153.221</v>
      </c>
      <c r="AB12" s="11">
        <v>1231.2650000000001</v>
      </c>
      <c r="AC12" s="11">
        <v>1100.673</v>
      </c>
      <c r="AD12" s="11">
        <v>1062.972</v>
      </c>
      <c r="AE12" s="11">
        <v>1194.614</v>
      </c>
      <c r="AF12" s="11">
        <v>1231.751</v>
      </c>
      <c r="AG12" s="11"/>
      <c r="AH12" s="12"/>
    </row>
    <row r="13" spans="1:39">
      <c r="A13" s="4">
        <f t="shared" si="1"/>
        <v>8</v>
      </c>
      <c r="B13" s="8">
        <v>931.67100000000005</v>
      </c>
      <c r="C13" s="8">
        <v>1057.4350000000002</v>
      </c>
      <c r="D13" s="8">
        <v>1215.653</v>
      </c>
      <c r="E13" s="8">
        <v>1200.297</v>
      </c>
      <c r="F13" s="11">
        <v>1203.8159999999998</v>
      </c>
      <c r="G13" s="11">
        <v>1251.5469999999998</v>
      </c>
      <c r="H13" s="11">
        <v>1105.2059999999999</v>
      </c>
      <c r="I13" s="11">
        <v>1166.6989999999998</v>
      </c>
      <c r="J13" s="11">
        <v>1315.1670000000001</v>
      </c>
      <c r="K13" s="11">
        <v>1265.9179999999999</v>
      </c>
      <c r="L13" s="11">
        <v>1391.4450000000002</v>
      </c>
      <c r="M13" s="11">
        <v>1356.799</v>
      </c>
      <c r="N13" s="11">
        <v>1193.2450000000001</v>
      </c>
      <c r="O13" s="11">
        <v>1094.9740000000002</v>
      </c>
      <c r="P13" s="11">
        <v>1132.731</v>
      </c>
      <c r="Q13" s="11">
        <v>1246.086</v>
      </c>
      <c r="R13" s="11">
        <v>1266.057</v>
      </c>
      <c r="S13" s="11">
        <v>1231.8140000000001</v>
      </c>
      <c r="T13" s="11">
        <v>1251.9550000000002</v>
      </c>
      <c r="U13" s="11">
        <v>1217.9670000000001</v>
      </c>
      <c r="V13" s="11">
        <v>1200.1299999999999</v>
      </c>
      <c r="W13" s="11">
        <v>1274.337</v>
      </c>
      <c r="X13" s="11">
        <v>1221.6039999999998</v>
      </c>
      <c r="Y13" s="11">
        <v>1269.547</v>
      </c>
      <c r="Z13" s="11">
        <v>1328.3580000000002</v>
      </c>
      <c r="AA13" s="11">
        <v>1223.3319999999999</v>
      </c>
      <c r="AB13" s="11">
        <v>1295.6420000000001</v>
      </c>
      <c r="AC13" s="11">
        <v>1168.1089999999999</v>
      </c>
      <c r="AD13" s="11">
        <v>1121.72</v>
      </c>
      <c r="AE13" s="11">
        <v>1261.1819999999998</v>
      </c>
      <c r="AF13" s="11">
        <v>1300.499</v>
      </c>
      <c r="AG13" s="11"/>
      <c r="AH13" s="11"/>
    </row>
    <row r="14" spans="1:39">
      <c r="A14" s="4">
        <f t="shared" si="1"/>
        <v>9</v>
      </c>
      <c r="B14" s="8">
        <v>984.48900000000003</v>
      </c>
      <c r="C14" s="8">
        <v>1104.3820000000001</v>
      </c>
      <c r="D14" s="8">
        <v>1245.5709999999999</v>
      </c>
      <c r="E14" s="8">
        <v>1227.1689999999999</v>
      </c>
      <c r="F14" s="11">
        <v>1253.76</v>
      </c>
      <c r="G14" s="11">
        <v>1292.432</v>
      </c>
      <c r="H14" s="11">
        <v>1167.7719999999999</v>
      </c>
      <c r="I14" s="11">
        <v>1216.318</v>
      </c>
      <c r="J14" s="11">
        <v>1327.3779999999999</v>
      </c>
      <c r="K14" s="11">
        <v>1263.8039999999999</v>
      </c>
      <c r="L14" s="11">
        <v>1359.681</v>
      </c>
      <c r="M14" s="11">
        <v>1369.08</v>
      </c>
      <c r="N14" s="11">
        <v>1230.6989999999998</v>
      </c>
      <c r="O14" s="11">
        <v>1170.1510000000001</v>
      </c>
      <c r="P14" s="11">
        <v>1205.1279999999999</v>
      </c>
      <c r="Q14" s="11">
        <v>1313.546</v>
      </c>
      <c r="R14" s="11">
        <v>1280.6310000000001</v>
      </c>
      <c r="S14" s="11">
        <v>1224.8980000000001</v>
      </c>
      <c r="T14" s="11">
        <v>1256.1770000000001</v>
      </c>
      <c r="U14" s="11">
        <v>1267.3799999999999</v>
      </c>
      <c r="V14" s="11">
        <v>1255.154</v>
      </c>
      <c r="W14" s="11">
        <v>1324.8789999999999</v>
      </c>
      <c r="X14" s="11">
        <v>1266.5510000000002</v>
      </c>
      <c r="Y14" s="11">
        <v>1282.4650000000001</v>
      </c>
      <c r="Z14" s="11">
        <v>1334.729</v>
      </c>
      <c r="AA14" s="11">
        <v>1272.498</v>
      </c>
      <c r="AB14" s="11">
        <v>1273.9760000000001</v>
      </c>
      <c r="AC14" s="11">
        <v>1236.096</v>
      </c>
      <c r="AD14" s="11">
        <v>1191.5819999999999</v>
      </c>
      <c r="AE14" s="11">
        <v>1253.8300000000002</v>
      </c>
      <c r="AF14" s="11">
        <v>1316.0629999999999</v>
      </c>
      <c r="AG14" s="11"/>
      <c r="AH14" s="11"/>
    </row>
    <row r="15" spans="1:39">
      <c r="A15" s="4">
        <f t="shared" si="1"/>
        <v>10</v>
      </c>
      <c r="B15" s="8">
        <v>976.28</v>
      </c>
      <c r="C15" s="8">
        <v>1102.329</v>
      </c>
      <c r="D15" s="8">
        <v>1228.6130000000001</v>
      </c>
      <c r="E15" s="8">
        <v>1223.3520000000001</v>
      </c>
      <c r="F15" s="11">
        <v>1290.3820000000001</v>
      </c>
      <c r="G15" s="11">
        <v>1315.4869999999999</v>
      </c>
      <c r="H15" s="11">
        <v>1203.3230000000001</v>
      </c>
      <c r="I15" s="11">
        <v>1214.201</v>
      </c>
      <c r="J15" s="11">
        <v>1312.5309999999999</v>
      </c>
      <c r="K15" s="11">
        <v>1218.894</v>
      </c>
      <c r="L15" s="11">
        <v>1315.28</v>
      </c>
      <c r="M15" s="11">
        <v>1370.9010000000001</v>
      </c>
      <c r="N15" s="11">
        <v>1243.653</v>
      </c>
      <c r="O15" s="11">
        <v>1225.826</v>
      </c>
      <c r="P15" s="11">
        <v>1270.9869999999999</v>
      </c>
      <c r="Q15" s="11">
        <v>1363.684</v>
      </c>
      <c r="R15" s="11">
        <v>1252.05</v>
      </c>
      <c r="S15" s="11">
        <v>1216.115</v>
      </c>
      <c r="T15" s="11">
        <v>1234.2149999999999</v>
      </c>
      <c r="U15" s="11">
        <v>1314.097</v>
      </c>
      <c r="V15" s="11">
        <v>1268.3869999999999</v>
      </c>
      <c r="W15" s="11">
        <v>1344.4349999999999</v>
      </c>
      <c r="X15" s="11">
        <v>1298.576</v>
      </c>
      <c r="Y15" s="11">
        <v>1283.933</v>
      </c>
      <c r="Z15" s="11">
        <v>1326.421</v>
      </c>
      <c r="AA15" s="11">
        <v>1268.4490000000001</v>
      </c>
      <c r="AB15" s="11">
        <v>1239.213</v>
      </c>
      <c r="AC15" s="11">
        <v>1265.3300000000002</v>
      </c>
      <c r="AD15" s="11">
        <v>1212.979</v>
      </c>
      <c r="AE15" s="11">
        <v>1216.9589999999998</v>
      </c>
      <c r="AF15" s="11">
        <v>1295.576</v>
      </c>
      <c r="AG15" s="11"/>
      <c r="AH15" s="11"/>
    </row>
    <row r="16" spans="1:39">
      <c r="A16" s="4">
        <f t="shared" si="1"/>
        <v>11</v>
      </c>
      <c r="B16" s="8">
        <v>980.56</v>
      </c>
      <c r="C16" s="8">
        <v>1088.5549999999998</v>
      </c>
      <c r="D16" s="8">
        <v>1216.0720000000001</v>
      </c>
      <c r="E16" s="8">
        <v>1209.673</v>
      </c>
      <c r="F16" s="11">
        <v>1308.9269999999999</v>
      </c>
      <c r="G16" s="11">
        <v>1341.99</v>
      </c>
      <c r="H16" s="11">
        <v>1216.367</v>
      </c>
      <c r="I16" s="11">
        <v>1180.739</v>
      </c>
      <c r="J16" s="11">
        <v>1276.6779999999999</v>
      </c>
      <c r="K16" s="11">
        <v>1175.5329999999999</v>
      </c>
      <c r="L16" s="11">
        <v>1247.586</v>
      </c>
      <c r="M16" s="11">
        <v>1373.789</v>
      </c>
      <c r="N16" s="11">
        <v>1254.0340000000001</v>
      </c>
      <c r="O16" s="11">
        <v>1251.3300000000002</v>
      </c>
      <c r="P16" s="11">
        <v>1254.652</v>
      </c>
      <c r="Q16" s="11">
        <v>1393.318</v>
      </c>
      <c r="R16" s="11">
        <v>1185.797</v>
      </c>
      <c r="S16" s="11">
        <v>1202.2330000000002</v>
      </c>
      <c r="T16" s="11">
        <v>1188.6399999999999</v>
      </c>
      <c r="U16" s="11">
        <v>1360.9490000000001</v>
      </c>
      <c r="V16" s="11">
        <v>1239.0609999999999</v>
      </c>
      <c r="W16" s="11">
        <v>1351.5049999999999</v>
      </c>
      <c r="X16" s="11">
        <v>1330.6789999999999</v>
      </c>
      <c r="Y16" s="11">
        <v>1268.4189999999999</v>
      </c>
      <c r="Z16" s="11">
        <v>1321.4</v>
      </c>
      <c r="AA16" s="11">
        <v>1247</v>
      </c>
      <c r="AB16" s="11">
        <v>1213.3519999999999</v>
      </c>
      <c r="AC16" s="11">
        <v>1261.2460000000001</v>
      </c>
      <c r="AD16" s="11">
        <v>1199.5829999999999</v>
      </c>
      <c r="AE16" s="11">
        <v>1207.348</v>
      </c>
      <c r="AF16" s="11">
        <v>1286.2280000000001</v>
      </c>
      <c r="AG16" s="11"/>
      <c r="AH16" s="11"/>
    </row>
    <row r="17" spans="1:34">
      <c r="A17" s="4">
        <f t="shared" si="1"/>
        <v>12</v>
      </c>
      <c r="B17" s="8">
        <v>984.58</v>
      </c>
      <c r="C17" s="8">
        <v>1094.991</v>
      </c>
      <c r="D17" s="8">
        <v>1222.0229999999999</v>
      </c>
      <c r="E17" s="8">
        <v>1212.2909999999999</v>
      </c>
      <c r="F17" s="11">
        <v>1315.4669999999999</v>
      </c>
      <c r="G17" s="11">
        <v>1346.2389999999998</v>
      </c>
      <c r="H17" s="11">
        <v>1171.903</v>
      </c>
      <c r="I17" s="11">
        <v>1145.5140000000001</v>
      </c>
      <c r="J17" s="11">
        <v>1218.355</v>
      </c>
      <c r="K17" s="11">
        <v>1143.598</v>
      </c>
      <c r="L17" s="11">
        <v>1207.6679999999999</v>
      </c>
      <c r="M17" s="11">
        <v>1369.9559999999999</v>
      </c>
      <c r="N17" s="11">
        <v>1246.8130000000001</v>
      </c>
      <c r="O17" s="11">
        <v>1260.029</v>
      </c>
      <c r="P17" s="11">
        <v>1273.905</v>
      </c>
      <c r="Q17" s="11">
        <v>1388.1220000000001</v>
      </c>
      <c r="R17" s="11">
        <v>1130.239</v>
      </c>
      <c r="S17" s="11">
        <v>1178.223</v>
      </c>
      <c r="T17" s="11">
        <v>1172.9549999999999</v>
      </c>
      <c r="U17" s="11">
        <v>1363.6189999999999</v>
      </c>
      <c r="V17" s="11">
        <v>1224.354</v>
      </c>
      <c r="W17" s="11">
        <v>1325.71</v>
      </c>
      <c r="X17" s="11">
        <v>1353.84</v>
      </c>
      <c r="Y17" s="11">
        <v>1243.587</v>
      </c>
      <c r="Z17" s="11">
        <v>1297.4490000000001</v>
      </c>
      <c r="AA17" s="11">
        <v>1224.134</v>
      </c>
      <c r="AB17" s="11">
        <v>1191.5210000000002</v>
      </c>
      <c r="AC17" s="11">
        <v>1212.193</v>
      </c>
      <c r="AD17" s="11">
        <v>1214.0330000000001</v>
      </c>
      <c r="AE17" s="11">
        <v>1226.326</v>
      </c>
      <c r="AF17" s="11">
        <v>1276.0420000000001</v>
      </c>
      <c r="AG17" s="11"/>
      <c r="AH17" s="11"/>
    </row>
    <row r="18" spans="1:34">
      <c r="A18" s="4">
        <f t="shared" si="1"/>
        <v>13</v>
      </c>
      <c r="B18" s="8">
        <v>995.70299999999997</v>
      </c>
      <c r="C18" s="8">
        <v>1095.3960000000002</v>
      </c>
      <c r="D18" s="8">
        <v>1219.192</v>
      </c>
      <c r="E18" s="8">
        <v>1197.7850000000001</v>
      </c>
      <c r="F18" s="11">
        <v>1314.0989999999999</v>
      </c>
      <c r="G18" s="11">
        <v>1338.492</v>
      </c>
      <c r="H18" s="11">
        <v>1145.0150000000001</v>
      </c>
      <c r="I18" s="11">
        <v>1132.1560000000002</v>
      </c>
      <c r="J18" s="11">
        <v>1149.471</v>
      </c>
      <c r="K18" s="11">
        <v>1098.1610000000001</v>
      </c>
      <c r="L18" s="11">
        <v>1191.1990000000001</v>
      </c>
      <c r="M18" s="11">
        <v>1367.461</v>
      </c>
      <c r="N18" s="11">
        <v>1221.104</v>
      </c>
      <c r="O18" s="11">
        <v>1242.1579999999999</v>
      </c>
      <c r="P18" s="11">
        <v>1280.105</v>
      </c>
      <c r="Q18" s="11">
        <v>1395.319</v>
      </c>
      <c r="R18" s="11">
        <v>1091.8579999999999</v>
      </c>
      <c r="S18" s="11">
        <v>1163.5840000000001</v>
      </c>
      <c r="T18" s="11">
        <v>1177.088</v>
      </c>
      <c r="U18" s="11">
        <v>1351.855</v>
      </c>
      <c r="V18" s="11">
        <v>1193.077</v>
      </c>
      <c r="W18" s="11">
        <v>1317.8589999999999</v>
      </c>
      <c r="X18" s="11">
        <v>1352.2930000000001</v>
      </c>
      <c r="Y18" s="11">
        <v>1227.6559999999999</v>
      </c>
      <c r="Z18" s="11">
        <v>1315.3489999999999</v>
      </c>
      <c r="AA18" s="11">
        <v>1196.2259999999999</v>
      </c>
      <c r="AB18" s="11">
        <v>1173.048</v>
      </c>
      <c r="AC18" s="11">
        <v>1123.2</v>
      </c>
      <c r="AD18" s="11">
        <v>1220.252</v>
      </c>
      <c r="AE18" s="11">
        <v>1236.3230000000001</v>
      </c>
      <c r="AF18" s="11">
        <v>1221.6770000000001</v>
      </c>
      <c r="AG18" s="11"/>
      <c r="AH18" s="11"/>
    </row>
    <row r="19" spans="1:34">
      <c r="A19" s="4">
        <f t="shared" si="1"/>
        <v>14</v>
      </c>
      <c r="B19" s="8">
        <v>1001.628</v>
      </c>
      <c r="C19" s="8">
        <v>1104.6279999999999</v>
      </c>
      <c r="D19" s="8">
        <v>1243.203</v>
      </c>
      <c r="E19" s="8">
        <v>1180.6669999999999</v>
      </c>
      <c r="F19" s="11">
        <v>1306.2</v>
      </c>
      <c r="G19" s="11">
        <v>1338.65</v>
      </c>
      <c r="H19" s="11">
        <v>1130.1300000000001</v>
      </c>
      <c r="I19" s="11">
        <v>1130.9880000000001</v>
      </c>
      <c r="J19" s="11">
        <v>1157.05</v>
      </c>
      <c r="K19" s="11">
        <v>1123.6130000000001</v>
      </c>
      <c r="L19" s="11">
        <v>1205.548</v>
      </c>
      <c r="M19" s="11">
        <v>1365.5219999999999</v>
      </c>
      <c r="N19" s="11">
        <v>1206.586</v>
      </c>
      <c r="O19" s="11">
        <v>1248.8600000000001</v>
      </c>
      <c r="P19" s="11">
        <v>1280.1980000000001</v>
      </c>
      <c r="Q19" s="11">
        <v>1389.442</v>
      </c>
      <c r="R19" s="11">
        <v>1092.04</v>
      </c>
      <c r="S19" s="11">
        <v>1150.0150000000001</v>
      </c>
      <c r="T19" s="11">
        <v>1199.1969999999999</v>
      </c>
      <c r="U19" s="11">
        <v>1341.2380000000001</v>
      </c>
      <c r="V19" s="11">
        <v>1176.6090000000002</v>
      </c>
      <c r="W19" s="11">
        <v>1302.576</v>
      </c>
      <c r="X19" s="11">
        <v>1340.1550000000002</v>
      </c>
      <c r="Y19" s="11">
        <v>1227.4390000000001</v>
      </c>
      <c r="Z19" s="11">
        <v>1320.7639999999999</v>
      </c>
      <c r="AA19" s="11">
        <v>1178.6790000000001</v>
      </c>
      <c r="AB19" s="11">
        <v>1147.1200000000001</v>
      </c>
      <c r="AC19" s="11">
        <v>1066.242</v>
      </c>
      <c r="AD19" s="11">
        <v>1227.8700000000001</v>
      </c>
      <c r="AE19" s="11">
        <v>1210.4780000000001</v>
      </c>
      <c r="AF19" s="11">
        <v>1206.0919999999999</v>
      </c>
      <c r="AG19" s="11"/>
      <c r="AH19" s="11"/>
    </row>
    <row r="20" spans="1:34">
      <c r="A20" s="4">
        <f t="shared" si="1"/>
        <v>15</v>
      </c>
      <c r="B20" s="8">
        <v>1028.6600000000001</v>
      </c>
      <c r="C20" s="8">
        <v>1120.4470000000001</v>
      </c>
      <c r="D20" s="8">
        <v>1244.9969999999998</v>
      </c>
      <c r="E20" s="8">
        <v>1166.9979999999998</v>
      </c>
      <c r="F20" s="11">
        <v>1301.8249999999998</v>
      </c>
      <c r="G20" s="11">
        <v>1308.153</v>
      </c>
      <c r="H20" s="11">
        <v>1134.7639999999999</v>
      </c>
      <c r="I20" s="11">
        <v>1175.5</v>
      </c>
      <c r="J20" s="11">
        <v>1186.1420000000001</v>
      </c>
      <c r="K20" s="11">
        <v>1194.7560000000001</v>
      </c>
      <c r="L20" s="11">
        <v>1244.9089999999999</v>
      </c>
      <c r="M20" s="11">
        <v>1358.8630000000001</v>
      </c>
      <c r="N20" s="11">
        <v>1199.6029999999998</v>
      </c>
      <c r="O20" s="11">
        <v>1242.538</v>
      </c>
      <c r="P20" s="11">
        <v>1287.27</v>
      </c>
      <c r="Q20" s="11">
        <v>1363.8710000000001</v>
      </c>
      <c r="R20" s="11">
        <v>1123.7359999999999</v>
      </c>
      <c r="S20" s="11">
        <v>1137.729</v>
      </c>
      <c r="T20" s="11">
        <v>1212.443</v>
      </c>
      <c r="U20" s="11">
        <v>1325.8490000000002</v>
      </c>
      <c r="V20" s="11">
        <v>1200.7329999999999</v>
      </c>
      <c r="W20" s="11">
        <v>1308.415</v>
      </c>
      <c r="X20" s="11">
        <v>1321.2160000000001</v>
      </c>
      <c r="Y20" s="11">
        <v>1231.3040000000001</v>
      </c>
      <c r="Z20" s="11">
        <v>1313.999</v>
      </c>
      <c r="AA20" s="11">
        <v>1194.346</v>
      </c>
      <c r="AB20" s="11">
        <v>1145.126</v>
      </c>
      <c r="AC20" s="11">
        <v>1099.9290000000001</v>
      </c>
      <c r="AD20" s="11">
        <v>1229.0309999999999</v>
      </c>
      <c r="AE20" s="11">
        <v>1233.336</v>
      </c>
      <c r="AF20" s="11">
        <v>1222.1020000000001</v>
      </c>
      <c r="AG20" s="11"/>
      <c r="AH20" s="11"/>
    </row>
    <row r="21" spans="1:34">
      <c r="A21" s="4">
        <f t="shared" si="1"/>
        <v>16</v>
      </c>
      <c r="B21" s="8">
        <v>1056.5990000000002</v>
      </c>
      <c r="C21" s="8">
        <v>1153.348</v>
      </c>
      <c r="D21" s="8">
        <v>1247.1080000000002</v>
      </c>
      <c r="E21" s="8">
        <v>1185.298</v>
      </c>
      <c r="F21" s="11">
        <v>1311.144</v>
      </c>
      <c r="G21" s="11">
        <v>1276.604</v>
      </c>
      <c r="H21" s="11">
        <v>1168.241</v>
      </c>
      <c r="I21" s="11">
        <v>1221.828</v>
      </c>
      <c r="J21" s="11">
        <v>1221.5419999999999</v>
      </c>
      <c r="K21" s="11">
        <v>1237.0709999999999</v>
      </c>
      <c r="L21" s="11">
        <v>1305.0909999999999</v>
      </c>
      <c r="M21" s="11">
        <v>1356.624</v>
      </c>
      <c r="N21" s="11">
        <v>1206.6680000000001</v>
      </c>
      <c r="O21" s="11">
        <v>1248.94</v>
      </c>
      <c r="P21" s="11">
        <v>1303.0549999999998</v>
      </c>
      <c r="Q21" s="11">
        <v>1363.4009999999998</v>
      </c>
      <c r="R21" s="11">
        <v>1173.8809999999999</v>
      </c>
      <c r="S21" s="11">
        <v>1170.1379999999999</v>
      </c>
      <c r="T21" s="11">
        <v>1231.998</v>
      </c>
      <c r="U21" s="11">
        <v>1320.4560000000001</v>
      </c>
      <c r="V21" s="11">
        <v>1236.7060000000001</v>
      </c>
      <c r="W21" s="11">
        <v>1317.7440000000001</v>
      </c>
      <c r="X21" s="11">
        <v>1313.934</v>
      </c>
      <c r="Y21" s="11">
        <v>1242.742</v>
      </c>
      <c r="Z21" s="11">
        <v>1315.422</v>
      </c>
      <c r="AA21" s="11">
        <v>1216.0989999999999</v>
      </c>
      <c r="AB21" s="11">
        <v>1182.0989999999999</v>
      </c>
      <c r="AC21" s="11">
        <v>1131.3050000000001</v>
      </c>
      <c r="AD21" s="11">
        <v>1241.1429999999998</v>
      </c>
      <c r="AE21" s="11">
        <v>1257.8720000000001</v>
      </c>
      <c r="AF21" s="11">
        <v>1280.7440000000001</v>
      </c>
      <c r="AG21" s="11"/>
      <c r="AH21" s="11"/>
    </row>
    <row r="22" spans="1:34">
      <c r="A22" s="4">
        <f t="shared" si="1"/>
        <v>17</v>
      </c>
      <c r="B22" s="8">
        <v>1137.0360000000001</v>
      </c>
      <c r="C22" s="8">
        <v>1232.259</v>
      </c>
      <c r="D22" s="8">
        <v>1289.2139999999999</v>
      </c>
      <c r="E22" s="8">
        <v>1248.2340000000002</v>
      </c>
      <c r="F22" s="11">
        <v>1347.4199999999998</v>
      </c>
      <c r="G22" s="11">
        <v>1314.558</v>
      </c>
      <c r="H22" s="11">
        <v>1236.2049999999999</v>
      </c>
      <c r="I22" s="11">
        <v>1313.8890000000001</v>
      </c>
      <c r="J22" s="11">
        <v>1300.171</v>
      </c>
      <c r="K22" s="11">
        <v>1322.4659999999999</v>
      </c>
      <c r="L22" s="11">
        <v>1372.393</v>
      </c>
      <c r="M22" s="11">
        <v>1378.693</v>
      </c>
      <c r="N22" s="11">
        <v>1228.0800000000002</v>
      </c>
      <c r="O22" s="11">
        <v>1280.4009999999998</v>
      </c>
      <c r="P22" s="11">
        <v>1347.3209999999999</v>
      </c>
      <c r="Q22" s="11">
        <v>1397.1949999999999</v>
      </c>
      <c r="R22" s="11">
        <v>1240.7560000000001</v>
      </c>
      <c r="S22" s="11">
        <v>1238.0260000000001</v>
      </c>
      <c r="T22" s="11">
        <v>1270.8620000000001</v>
      </c>
      <c r="U22" s="11">
        <v>1354.374</v>
      </c>
      <c r="V22" s="11">
        <v>1300.4010000000001</v>
      </c>
      <c r="W22" s="11">
        <v>1362.1790000000001</v>
      </c>
      <c r="X22" s="11">
        <v>1350.5740000000001</v>
      </c>
      <c r="Y22" s="11">
        <v>1294.6780000000001</v>
      </c>
      <c r="Z22" s="11">
        <v>1361.3620000000001</v>
      </c>
      <c r="AA22" s="11">
        <v>1270.846</v>
      </c>
      <c r="AB22" s="11">
        <v>1247.171</v>
      </c>
      <c r="AC22" s="11">
        <v>1190.511</v>
      </c>
      <c r="AD22" s="11">
        <v>1260.3530000000001</v>
      </c>
      <c r="AE22" s="11">
        <v>1296.9549999999999</v>
      </c>
      <c r="AF22" s="11">
        <v>1360.1220000000001</v>
      </c>
      <c r="AG22" s="11"/>
      <c r="AH22" s="11"/>
    </row>
    <row r="23" spans="1:34">
      <c r="A23" s="4">
        <f t="shared" si="1"/>
        <v>18</v>
      </c>
      <c r="B23" s="8">
        <v>1188.6980000000001</v>
      </c>
      <c r="C23" s="8">
        <v>1292.4820000000002</v>
      </c>
      <c r="D23" s="8">
        <v>1319.663</v>
      </c>
      <c r="E23" s="8">
        <v>1291.183</v>
      </c>
      <c r="F23" s="11">
        <v>1392.269</v>
      </c>
      <c r="G23" s="11">
        <v>1353.924</v>
      </c>
      <c r="H23" s="11">
        <v>1280.4750000000001</v>
      </c>
      <c r="I23" s="11">
        <v>1387.2830000000001</v>
      </c>
      <c r="J23" s="11">
        <v>1367.7529999999999</v>
      </c>
      <c r="K23" s="11">
        <v>1399.4469999999999</v>
      </c>
      <c r="L23" s="11">
        <v>1432.3159999999998</v>
      </c>
      <c r="M23" s="11">
        <v>1428.075</v>
      </c>
      <c r="N23" s="11">
        <v>1251.2550000000001</v>
      </c>
      <c r="O23" s="11">
        <v>1317.723</v>
      </c>
      <c r="P23" s="11">
        <v>1389.7819999999999</v>
      </c>
      <c r="Q23" s="11">
        <v>1421.9369999999999</v>
      </c>
      <c r="R23" s="11">
        <v>1324.7759999999998</v>
      </c>
      <c r="S23" s="11">
        <v>1321.704</v>
      </c>
      <c r="T23" s="11">
        <v>1333.7459999999999</v>
      </c>
      <c r="U23" s="11">
        <v>1398.7550000000001</v>
      </c>
      <c r="V23" s="11">
        <v>1370.6210000000001</v>
      </c>
      <c r="W23" s="11">
        <v>1401.4459999999999</v>
      </c>
      <c r="X23" s="11">
        <v>1403.5469999999998</v>
      </c>
      <c r="Y23" s="11">
        <v>1374.3190000000002</v>
      </c>
      <c r="Z23" s="11">
        <v>1420.2560000000001</v>
      </c>
      <c r="AA23" s="11">
        <v>1354.355</v>
      </c>
      <c r="AB23" s="11">
        <v>1320.0359999999998</v>
      </c>
      <c r="AC23" s="11">
        <v>1273.403</v>
      </c>
      <c r="AD23" s="11">
        <v>1328.663</v>
      </c>
      <c r="AE23" s="11">
        <v>1368.153</v>
      </c>
      <c r="AF23" s="11">
        <v>1433.27</v>
      </c>
      <c r="AG23" s="11"/>
      <c r="AH23" s="11"/>
    </row>
    <row r="24" spans="1:34">
      <c r="A24" s="4">
        <f t="shared" si="1"/>
        <v>19</v>
      </c>
      <c r="B24" s="8">
        <v>1153.951</v>
      </c>
      <c r="C24" s="8">
        <v>1255.2190000000001</v>
      </c>
      <c r="D24" s="8">
        <v>1289.5450000000001</v>
      </c>
      <c r="E24" s="8">
        <v>1261.624</v>
      </c>
      <c r="F24" s="11">
        <v>1366.627</v>
      </c>
      <c r="G24" s="11">
        <v>1302.7850000000001</v>
      </c>
      <c r="H24" s="11">
        <v>1263.4969999999998</v>
      </c>
      <c r="I24" s="11">
        <v>1358.7469999999998</v>
      </c>
      <c r="J24" s="11">
        <v>1359.374</v>
      </c>
      <c r="K24" s="11">
        <v>1373.5170000000001</v>
      </c>
      <c r="L24" s="11">
        <v>1413.375</v>
      </c>
      <c r="M24" s="11">
        <v>1386.2159999999999</v>
      </c>
      <c r="N24" s="11">
        <v>1228.318</v>
      </c>
      <c r="O24" s="11">
        <v>1283.231</v>
      </c>
      <c r="P24" s="11">
        <v>1351.684</v>
      </c>
      <c r="Q24" s="11">
        <v>1368.2439999999999</v>
      </c>
      <c r="R24" s="11">
        <v>1316.077</v>
      </c>
      <c r="S24" s="11">
        <v>1307.4069999999999</v>
      </c>
      <c r="T24" s="11">
        <v>1319.153</v>
      </c>
      <c r="U24" s="11">
        <v>1365.855</v>
      </c>
      <c r="V24" s="11">
        <v>1341.6479999999999</v>
      </c>
      <c r="W24" s="11">
        <v>1360.644</v>
      </c>
      <c r="X24" s="11">
        <v>1347.4690000000001</v>
      </c>
      <c r="Y24" s="11">
        <v>1362.3980000000001</v>
      </c>
      <c r="Z24" s="11">
        <v>1397.251</v>
      </c>
      <c r="AA24" s="11">
        <v>1340.0530000000001</v>
      </c>
      <c r="AB24" s="11">
        <v>1307.8579999999999</v>
      </c>
      <c r="AC24" s="11">
        <v>1255.8499999999999</v>
      </c>
      <c r="AD24" s="11">
        <v>1296.4650000000001</v>
      </c>
      <c r="AE24" s="11">
        <v>1349.252</v>
      </c>
      <c r="AF24" s="11">
        <v>1437.316</v>
      </c>
      <c r="AG24" s="11"/>
      <c r="AH24" s="11"/>
    </row>
    <row r="25" spans="1:34">
      <c r="A25" s="4">
        <f t="shared" si="1"/>
        <v>20</v>
      </c>
      <c r="B25" s="8">
        <v>1110.4950000000001</v>
      </c>
      <c r="C25" s="8">
        <v>1200.3330000000001</v>
      </c>
      <c r="D25" s="8">
        <v>1238.845</v>
      </c>
      <c r="E25" s="8">
        <v>1210.4660000000001</v>
      </c>
      <c r="F25" s="11">
        <v>1313.461</v>
      </c>
      <c r="G25" s="11">
        <v>1282.6279999999999</v>
      </c>
      <c r="H25" s="11">
        <v>1224.383</v>
      </c>
      <c r="I25" s="11">
        <v>1314.9069999999999</v>
      </c>
      <c r="J25" s="11">
        <v>1323.1360000000002</v>
      </c>
      <c r="K25" s="11">
        <v>1344.0040000000001</v>
      </c>
      <c r="L25" s="11">
        <v>1389.5219999999999</v>
      </c>
      <c r="M25" s="11">
        <v>1346.827</v>
      </c>
      <c r="N25" s="11">
        <v>1178.3920000000001</v>
      </c>
      <c r="O25" s="11">
        <v>1237.3739999999998</v>
      </c>
      <c r="P25" s="11">
        <v>1292.556</v>
      </c>
      <c r="Q25" s="11">
        <v>1310.0630000000001</v>
      </c>
      <c r="R25" s="11">
        <v>1269.9839999999999</v>
      </c>
      <c r="S25" s="11">
        <v>1262.6799999999998</v>
      </c>
      <c r="T25" s="11">
        <v>1274.0970000000002</v>
      </c>
      <c r="U25" s="11">
        <v>1310.7819999999999</v>
      </c>
      <c r="V25" s="11">
        <v>1313.1410000000001</v>
      </c>
      <c r="W25" s="11">
        <v>1299.1960000000001</v>
      </c>
      <c r="X25" s="11">
        <v>1291.1179999999999</v>
      </c>
      <c r="Y25" s="11">
        <v>1311.107</v>
      </c>
      <c r="Z25" s="11">
        <v>1341.87</v>
      </c>
      <c r="AA25" s="11">
        <v>1296.1610000000001</v>
      </c>
      <c r="AB25" s="11">
        <v>1261.8869999999999</v>
      </c>
      <c r="AC25" s="11">
        <v>1214.6599999999999</v>
      </c>
      <c r="AD25" s="11">
        <v>1244.2320000000002</v>
      </c>
      <c r="AE25" s="11">
        <v>1292.0849999999998</v>
      </c>
      <c r="AF25" s="11">
        <v>1400.518</v>
      </c>
      <c r="AG25" s="11"/>
      <c r="AH25" s="11"/>
    </row>
    <row r="26" spans="1:34">
      <c r="A26" s="4">
        <f t="shared" si="1"/>
        <v>21</v>
      </c>
      <c r="B26" s="8">
        <v>1059.6569999999999</v>
      </c>
      <c r="C26" s="8">
        <v>1138.2149999999999</v>
      </c>
      <c r="D26" s="8">
        <v>1181.5690000000002</v>
      </c>
      <c r="E26" s="8">
        <v>1151.2809999999999</v>
      </c>
      <c r="F26" s="11">
        <v>1286.8410000000001</v>
      </c>
      <c r="G26" s="11">
        <v>1201.269</v>
      </c>
      <c r="H26" s="11">
        <v>1165.998</v>
      </c>
      <c r="I26" s="11">
        <v>1253.3779999999999</v>
      </c>
      <c r="J26" s="11">
        <v>1264.4489999999998</v>
      </c>
      <c r="K26" s="11">
        <v>1286.2510000000002</v>
      </c>
      <c r="L26" s="11">
        <v>1338.981</v>
      </c>
      <c r="M26" s="11">
        <v>1264.1559999999999</v>
      </c>
      <c r="N26" s="11">
        <v>1124.3519999999999</v>
      </c>
      <c r="O26" s="11">
        <v>1197.2179999999998</v>
      </c>
      <c r="P26" s="11">
        <v>1235.58</v>
      </c>
      <c r="Q26" s="11">
        <v>1259.152</v>
      </c>
      <c r="R26" s="11">
        <v>1210.67</v>
      </c>
      <c r="S26" s="11">
        <v>1210.9069999999999</v>
      </c>
      <c r="T26" s="11">
        <v>1234.4749999999999</v>
      </c>
      <c r="U26" s="11">
        <v>1257.4489999999998</v>
      </c>
      <c r="V26" s="11">
        <v>1273.713</v>
      </c>
      <c r="W26" s="11">
        <v>1237.7070000000001</v>
      </c>
      <c r="X26" s="11">
        <v>1228.789</v>
      </c>
      <c r="Y26" s="11">
        <v>1250.69</v>
      </c>
      <c r="Z26" s="11">
        <v>1283.3309999999999</v>
      </c>
      <c r="AA26" s="11">
        <v>1231.4969999999998</v>
      </c>
      <c r="AB26" s="11">
        <v>1219.386</v>
      </c>
      <c r="AC26" s="11">
        <v>1164.4159999999999</v>
      </c>
      <c r="AD26" s="11">
        <v>1176.0250000000001</v>
      </c>
      <c r="AE26" s="11">
        <v>1232.1379999999999</v>
      </c>
      <c r="AF26" s="11">
        <v>1350.3150000000001</v>
      </c>
      <c r="AG26" s="11"/>
      <c r="AH26" s="11"/>
    </row>
    <row r="27" spans="1:34">
      <c r="A27" s="4">
        <f t="shared" si="1"/>
        <v>22</v>
      </c>
      <c r="B27" s="8">
        <v>988.80899999999997</v>
      </c>
      <c r="C27" s="8">
        <v>1056.8519999999999</v>
      </c>
      <c r="D27" s="8">
        <v>1107.8129999999999</v>
      </c>
      <c r="E27" s="8">
        <v>1076.5840000000001</v>
      </c>
      <c r="F27" s="11">
        <v>1169.722</v>
      </c>
      <c r="G27" s="11">
        <v>1141.1779999999999</v>
      </c>
      <c r="H27" s="11">
        <v>1121.299</v>
      </c>
      <c r="I27" s="11">
        <v>1177.873</v>
      </c>
      <c r="J27" s="11">
        <v>1190.607</v>
      </c>
      <c r="K27" s="11">
        <v>1218.3399999999999</v>
      </c>
      <c r="L27" s="11">
        <v>1258.7940000000001</v>
      </c>
      <c r="M27" s="11">
        <v>1170.579</v>
      </c>
      <c r="N27" s="11">
        <v>1079.588</v>
      </c>
      <c r="O27" s="11">
        <v>1141.8780000000002</v>
      </c>
      <c r="P27" s="11">
        <v>1166.3309999999999</v>
      </c>
      <c r="Q27" s="11">
        <v>1177.2450000000001</v>
      </c>
      <c r="R27" s="11">
        <v>1140.1019999999999</v>
      </c>
      <c r="S27" s="11">
        <v>1141.222</v>
      </c>
      <c r="T27" s="11">
        <v>1177.069</v>
      </c>
      <c r="U27" s="11">
        <v>1194.9190000000001</v>
      </c>
      <c r="V27" s="11">
        <v>1221.8909999999998</v>
      </c>
      <c r="W27" s="11">
        <v>1162.954</v>
      </c>
      <c r="X27" s="11">
        <v>1146.549</v>
      </c>
      <c r="Y27" s="11">
        <v>1178.241</v>
      </c>
      <c r="Z27" s="11">
        <v>1217.48</v>
      </c>
      <c r="AA27" s="11">
        <v>1162.479</v>
      </c>
      <c r="AB27" s="11">
        <v>1162.8110000000001</v>
      </c>
      <c r="AC27" s="11">
        <v>1107.0619999999999</v>
      </c>
      <c r="AD27" s="11">
        <v>1096.6320000000001</v>
      </c>
      <c r="AE27" s="11">
        <v>1153.414</v>
      </c>
      <c r="AF27" s="11">
        <v>1280.1570000000002</v>
      </c>
      <c r="AG27" s="11"/>
      <c r="AH27" s="11"/>
    </row>
    <row r="28" spans="1:34">
      <c r="A28" s="4">
        <f t="shared" si="1"/>
        <v>23</v>
      </c>
      <c r="B28" s="8">
        <v>941.79699999999991</v>
      </c>
      <c r="C28" s="8">
        <v>975.68700000000001</v>
      </c>
      <c r="D28" s="8">
        <v>1029.183</v>
      </c>
      <c r="E28" s="8">
        <v>1030.3589999999999</v>
      </c>
      <c r="F28" s="11">
        <v>1100.4590000000001</v>
      </c>
      <c r="G28" s="11">
        <v>1070.027</v>
      </c>
      <c r="H28" s="11">
        <v>1089.357</v>
      </c>
      <c r="I28" s="11">
        <v>1104.2350000000001</v>
      </c>
      <c r="J28" s="11">
        <v>1143.1779999999999</v>
      </c>
      <c r="K28" s="11">
        <v>1144.9639999999999</v>
      </c>
      <c r="L28" s="11">
        <v>1204.8599999999999</v>
      </c>
      <c r="M28" s="11">
        <v>1097.221</v>
      </c>
      <c r="N28" s="11">
        <v>1021.9090000000001</v>
      </c>
      <c r="O28" s="11">
        <v>1102.7539999999999</v>
      </c>
      <c r="P28" s="11">
        <v>1121.701</v>
      </c>
      <c r="Q28" s="11">
        <v>1102.6420000000001</v>
      </c>
      <c r="R28" s="11">
        <v>1052.6809999999998</v>
      </c>
      <c r="S28" s="11">
        <v>1054.171</v>
      </c>
      <c r="T28" s="11">
        <v>1099.7759999999998</v>
      </c>
      <c r="U28" s="11">
        <v>1113.509</v>
      </c>
      <c r="V28" s="11">
        <v>1167.232</v>
      </c>
      <c r="W28" s="11">
        <v>1088.075</v>
      </c>
      <c r="X28" s="11">
        <v>1078.096</v>
      </c>
      <c r="Y28" s="11">
        <v>1095.9289999999999</v>
      </c>
      <c r="Z28" s="11">
        <v>1133.511</v>
      </c>
      <c r="AA28" s="11">
        <v>1091.6780000000001</v>
      </c>
      <c r="AB28" s="11">
        <v>1093.7760000000001</v>
      </c>
      <c r="AC28" s="11">
        <v>1054.846</v>
      </c>
      <c r="AD28" s="11">
        <v>1014.5079999999999</v>
      </c>
      <c r="AE28" s="11">
        <v>1087.0719999999999</v>
      </c>
      <c r="AF28" s="11">
        <v>1194.606</v>
      </c>
      <c r="AG28" s="11"/>
      <c r="AH28" s="11"/>
    </row>
    <row r="29" spans="1:34">
      <c r="A29" s="4">
        <f t="shared" si="1"/>
        <v>24</v>
      </c>
      <c r="B29" s="8">
        <v>911.48699999999997</v>
      </c>
      <c r="C29" s="8">
        <v>952.28199999999993</v>
      </c>
      <c r="D29" s="8">
        <v>985.19999999999993</v>
      </c>
      <c r="E29" s="8">
        <v>966.55200000000002</v>
      </c>
      <c r="F29" s="11">
        <v>1037.8880000000001</v>
      </c>
      <c r="G29" s="11">
        <v>1019.2330000000001</v>
      </c>
      <c r="H29" s="11">
        <v>1025.992</v>
      </c>
      <c r="I29" s="11">
        <v>1055.021</v>
      </c>
      <c r="J29" s="11">
        <v>1063.1560000000002</v>
      </c>
      <c r="K29" s="11">
        <v>1115.28</v>
      </c>
      <c r="L29" s="11">
        <v>1131.633</v>
      </c>
      <c r="M29" s="11">
        <v>1034.566</v>
      </c>
      <c r="N29" s="11">
        <v>979.37200000000007</v>
      </c>
      <c r="O29" s="11">
        <v>1050.2460000000001</v>
      </c>
      <c r="P29" s="11">
        <v>1066.0559999999998</v>
      </c>
      <c r="Q29" s="11">
        <v>1063.0119999999999</v>
      </c>
      <c r="R29" s="11">
        <v>1035.7270000000001</v>
      </c>
      <c r="S29" s="11">
        <v>1010.449</v>
      </c>
      <c r="T29" s="11">
        <v>1065.9290000000001</v>
      </c>
      <c r="U29" s="11">
        <v>1073.6770000000001</v>
      </c>
      <c r="V29" s="11">
        <v>1134.479</v>
      </c>
      <c r="W29" s="11">
        <v>1043.3140000000001</v>
      </c>
      <c r="X29" s="11">
        <v>1030.3039999999999</v>
      </c>
      <c r="Y29" s="11">
        <v>1048.2450000000001</v>
      </c>
      <c r="Z29" s="11">
        <v>1070.586</v>
      </c>
      <c r="AA29" s="11">
        <v>1064.2159999999999</v>
      </c>
      <c r="AB29" s="11">
        <v>1063.2530000000002</v>
      </c>
      <c r="AC29" s="11">
        <v>1019.37</v>
      </c>
      <c r="AD29" s="11">
        <v>984.30499999999995</v>
      </c>
      <c r="AE29" s="11">
        <v>1072.7369999999999</v>
      </c>
      <c r="AF29" s="11">
        <v>1163.624</v>
      </c>
      <c r="AG29" s="11"/>
      <c r="AH29" s="11"/>
    </row>
    <row r="30" spans="1:34">
      <c r="B30" s="8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>
      <c r="A31" s="6" t="s">
        <v>5</v>
      </c>
      <c r="B31" s="11">
        <f t="shared" ref="B31:AF31" si="2">MAX(B6:B29)</f>
        <v>1188.6980000000001</v>
      </c>
      <c r="C31" s="11">
        <f t="shared" si="2"/>
        <v>1292.4820000000002</v>
      </c>
      <c r="D31" s="11">
        <f t="shared" si="2"/>
        <v>1319.663</v>
      </c>
      <c r="E31" s="11">
        <f t="shared" si="2"/>
        <v>1291.183</v>
      </c>
      <c r="F31" s="11">
        <f t="shared" si="2"/>
        <v>1392.269</v>
      </c>
      <c r="G31" s="11">
        <f t="shared" si="2"/>
        <v>1353.924</v>
      </c>
      <c r="H31" s="11">
        <f t="shared" si="2"/>
        <v>1280.4750000000001</v>
      </c>
      <c r="I31" s="11">
        <f t="shared" si="2"/>
        <v>1387.2830000000001</v>
      </c>
      <c r="J31" s="11">
        <f t="shared" si="2"/>
        <v>1367.7529999999999</v>
      </c>
      <c r="K31" s="11">
        <f t="shared" si="2"/>
        <v>1399.4469999999999</v>
      </c>
      <c r="L31" s="11">
        <f t="shared" si="2"/>
        <v>1432.3159999999998</v>
      </c>
      <c r="M31" s="11">
        <f t="shared" si="2"/>
        <v>1428.075</v>
      </c>
      <c r="N31" s="11">
        <f t="shared" si="2"/>
        <v>1254.0340000000001</v>
      </c>
      <c r="O31" s="11">
        <f t="shared" si="2"/>
        <v>1317.723</v>
      </c>
      <c r="P31" s="11">
        <f t="shared" si="2"/>
        <v>1389.7819999999999</v>
      </c>
      <c r="Q31" s="11">
        <f t="shared" si="2"/>
        <v>1421.9369999999999</v>
      </c>
      <c r="R31" s="11">
        <f t="shared" si="2"/>
        <v>1324.7759999999998</v>
      </c>
      <c r="S31" s="11">
        <f t="shared" si="2"/>
        <v>1321.704</v>
      </c>
      <c r="T31" s="11">
        <f t="shared" si="2"/>
        <v>1333.7459999999999</v>
      </c>
      <c r="U31" s="11">
        <f t="shared" si="2"/>
        <v>1398.7550000000001</v>
      </c>
      <c r="V31" s="11">
        <f t="shared" si="2"/>
        <v>1370.6210000000001</v>
      </c>
      <c r="W31" s="11">
        <f t="shared" si="2"/>
        <v>1401.4459999999999</v>
      </c>
      <c r="X31" s="11">
        <f t="shared" si="2"/>
        <v>1403.5469999999998</v>
      </c>
      <c r="Y31" s="11">
        <f t="shared" si="2"/>
        <v>1374.3190000000002</v>
      </c>
      <c r="Z31" s="11">
        <f t="shared" si="2"/>
        <v>1420.2560000000001</v>
      </c>
      <c r="AA31" s="11">
        <f t="shared" si="2"/>
        <v>1354.355</v>
      </c>
      <c r="AB31" s="11">
        <f t="shared" si="2"/>
        <v>1320.0359999999998</v>
      </c>
      <c r="AC31" s="11">
        <f t="shared" si="2"/>
        <v>1273.403</v>
      </c>
      <c r="AD31" s="11">
        <f t="shared" si="2"/>
        <v>1328.663</v>
      </c>
      <c r="AE31" s="11">
        <f t="shared" si="2"/>
        <v>1368.153</v>
      </c>
      <c r="AF31" s="11">
        <f t="shared" si="2"/>
        <v>1437.316</v>
      </c>
      <c r="AG31" s="11"/>
      <c r="AH31" s="11"/>
    </row>
    <row r="32" spans="1:34" s="7" customFormat="1">
      <c r="B32" s="7" t="str">
        <f>IF(B31=$AH$7,"*"," ")</f>
        <v xml:space="preserve"> </v>
      </c>
      <c r="C32" s="7" t="str">
        <f t="shared" ref="C32:AF32" si="3">IF(C31=$AH$7,"*"," ")</f>
        <v xml:space="preserve"> </v>
      </c>
      <c r="D32" s="7" t="str">
        <f t="shared" si="3"/>
        <v xml:space="preserve"> </v>
      </c>
      <c r="E32" s="7" t="str">
        <f t="shared" si="3"/>
        <v xml:space="preserve"> </v>
      </c>
      <c r="F32" s="7" t="str">
        <f t="shared" si="3"/>
        <v xml:space="preserve"> </v>
      </c>
      <c r="G32" s="7" t="str">
        <f t="shared" si="3"/>
        <v xml:space="preserve"> </v>
      </c>
      <c r="H32" s="7" t="str">
        <f t="shared" si="3"/>
        <v xml:space="preserve"> </v>
      </c>
      <c r="I32" s="7" t="str">
        <f t="shared" si="3"/>
        <v xml:space="preserve"> </v>
      </c>
      <c r="J32" s="7" t="str">
        <f t="shared" si="3"/>
        <v xml:space="preserve"> </v>
      </c>
      <c r="K32" s="7" t="str">
        <f t="shared" si="3"/>
        <v xml:space="preserve"> </v>
      </c>
      <c r="L32" s="7" t="str">
        <f t="shared" si="3"/>
        <v xml:space="preserve"> </v>
      </c>
      <c r="M32" s="7" t="str">
        <f t="shared" si="3"/>
        <v xml:space="preserve"> </v>
      </c>
      <c r="N32" s="7" t="str">
        <f t="shared" si="3"/>
        <v xml:space="preserve"> </v>
      </c>
      <c r="O32" s="7" t="str">
        <f t="shared" si="3"/>
        <v xml:space="preserve"> </v>
      </c>
      <c r="P32" s="7" t="str">
        <f t="shared" si="3"/>
        <v xml:space="preserve"> </v>
      </c>
      <c r="Q32" s="7" t="str">
        <f t="shared" si="3"/>
        <v xml:space="preserve"> </v>
      </c>
      <c r="R32" s="7" t="str">
        <f t="shared" si="3"/>
        <v xml:space="preserve"> </v>
      </c>
      <c r="S32" s="7" t="str">
        <f t="shared" si="3"/>
        <v xml:space="preserve"> </v>
      </c>
      <c r="T32" s="7" t="str">
        <f t="shared" si="3"/>
        <v xml:space="preserve"> </v>
      </c>
      <c r="U32" s="7" t="str">
        <f t="shared" si="3"/>
        <v xml:space="preserve"> </v>
      </c>
      <c r="V32" s="7" t="str">
        <f t="shared" si="3"/>
        <v xml:space="preserve"> </v>
      </c>
      <c r="W32" s="7" t="str">
        <f t="shared" si="3"/>
        <v xml:space="preserve"> </v>
      </c>
      <c r="X32" s="7" t="str">
        <f t="shared" si="3"/>
        <v xml:space="preserve"> </v>
      </c>
      <c r="Y32" s="7" t="str">
        <f t="shared" si="3"/>
        <v xml:space="preserve"> </v>
      </c>
      <c r="Z32" s="7" t="str">
        <f t="shared" si="3"/>
        <v xml:space="preserve"> </v>
      </c>
      <c r="AA32" s="7" t="str">
        <f t="shared" si="3"/>
        <v xml:space="preserve"> </v>
      </c>
      <c r="AB32" s="7" t="str">
        <f t="shared" si="3"/>
        <v xml:space="preserve"> </v>
      </c>
      <c r="AC32" s="7" t="str">
        <f t="shared" si="3"/>
        <v xml:space="preserve"> </v>
      </c>
      <c r="AD32" s="7" t="str">
        <f t="shared" si="3"/>
        <v xml:space="preserve"> </v>
      </c>
      <c r="AE32" s="7" t="str">
        <f t="shared" si="3"/>
        <v xml:space="preserve"> </v>
      </c>
      <c r="AF32" s="7" t="str">
        <f t="shared" si="3"/>
        <v>*</v>
      </c>
    </row>
    <row r="33" spans="1:27">
      <c r="A33" s="19"/>
      <c r="B33" s="19" t="s">
        <v>6</v>
      </c>
      <c r="J33" s="2"/>
      <c r="Y33" s="2"/>
      <c r="AA33" s="2"/>
    </row>
    <row r="34" spans="1:27">
      <c r="A34" s="10" t="s">
        <v>7</v>
      </c>
      <c r="B34" s="1" t="s">
        <v>8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honeticPr fontId="0" type="noConversion"/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130"/>
  <sheetViews>
    <sheetView showGridLines="0" workbookViewId="0">
      <pane xSplit="1" ySplit="5" topLeftCell="U6" activePane="bottomRight" state="frozen"/>
      <selection pane="bottomRight" activeCell="AD4" sqref="AD4:AF4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5.7109375" bestFit="1" customWidth="1"/>
    <col min="17" max="33" width="11.28515625" customWidth="1"/>
    <col min="34" max="34" width="18.42578125" customWidth="1"/>
    <col min="35" max="35" width="12.7109375" customWidth="1"/>
    <col min="36" max="36" width="11.28515625" customWidth="1"/>
  </cols>
  <sheetData>
    <row r="1" spans="1:39">
      <c r="A1" s="20"/>
      <c r="N1" s="24" t="s">
        <v>0</v>
      </c>
      <c r="P1" s="25">
        <f>$B$5</f>
        <v>45200</v>
      </c>
    </row>
    <row r="2" spans="1:39">
      <c r="A2" s="9"/>
      <c r="N2" s="1"/>
    </row>
    <row r="3" spans="1:39" s="29" customFormat="1"/>
    <row r="4" spans="1:39" s="29" customFormat="1">
      <c r="E4" s="29" t="s">
        <v>27</v>
      </c>
      <c r="K4" s="30" t="s">
        <v>28</v>
      </c>
      <c r="L4" s="30" t="s">
        <v>28</v>
      </c>
      <c r="M4" s="30" t="s">
        <v>28</v>
      </c>
      <c r="N4" s="30" t="s">
        <v>28</v>
      </c>
      <c r="O4" s="30" t="s">
        <v>28</v>
      </c>
      <c r="P4" s="30" t="s">
        <v>28</v>
      </c>
      <c r="Q4" s="30" t="s">
        <v>28</v>
      </c>
      <c r="R4" s="30" t="s">
        <v>28</v>
      </c>
      <c r="S4" s="30" t="s">
        <v>28</v>
      </c>
      <c r="T4" s="30" t="s">
        <v>28</v>
      </c>
      <c r="U4" s="30" t="s">
        <v>28</v>
      </c>
      <c r="V4" s="30" t="s">
        <v>28</v>
      </c>
      <c r="W4" s="30" t="s">
        <v>28</v>
      </c>
      <c r="X4" s="30" t="s">
        <v>28</v>
      </c>
      <c r="Y4" s="30" t="s">
        <v>28</v>
      </c>
      <c r="Z4" s="30" t="s">
        <v>28</v>
      </c>
      <c r="AA4" s="30" t="s">
        <v>28</v>
      </c>
      <c r="AB4" s="30" t="s">
        <v>28</v>
      </c>
      <c r="AC4" s="30" t="s">
        <v>28</v>
      </c>
      <c r="AD4" s="30" t="s">
        <v>28</v>
      </c>
      <c r="AE4" s="30" t="s">
        <v>28</v>
      </c>
      <c r="AF4" s="30" t="s">
        <v>28</v>
      </c>
    </row>
    <row r="5" spans="1:39">
      <c r="A5" s="1" t="s">
        <v>3</v>
      </c>
      <c r="B5" s="40">
        <f>SEP!AE5+1</f>
        <v>45200</v>
      </c>
      <c r="C5" s="40">
        <f>B5+1</f>
        <v>45201</v>
      </c>
      <c r="D5" s="40">
        <f t="shared" ref="D5:AF5" si="0">C5+1</f>
        <v>45202</v>
      </c>
      <c r="E5" s="40">
        <f t="shared" si="0"/>
        <v>45203</v>
      </c>
      <c r="F5" s="40">
        <f t="shared" si="0"/>
        <v>45204</v>
      </c>
      <c r="G5" s="40">
        <f t="shared" si="0"/>
        <v>45205</v>
      </c>
      <c r="H5" s="40">
        <f t="shared" si="0"/>
        <v>45206</v>
      </c>
      <c r="I5" s="40">
        <f t="shared" si="0"/>
        <v>45207</v>
      </c>
      <c r="J5" s="40">
        <f t="shared" si="0"/>
        <v>45208</v>
      </c>
      <c r="K5" s="40">
        <f t="shared" si="0"/>
        <v>45209</v>
      </c>
      <c r="L5" s="40">
        <f t="shared" si="0"/>
        <v>45210</v>
      </c>
      <c r="M5" s="40">
        <f t="shared" si="0"/>
        <v>45211</v>
      </c>
      <c r="N5" s="40">
        <f t="shared" si="0"/>
        <v>45212</v>
      </c>
      <c r="O5" s="40">
        <f t="shared" si="0"/>
        <v>45213</v>
      </c>
      <c r="P5" s="40">
        <f t="shared" si="0"/>
        <v>45214</v>
      </c>
      <c r="Q5" s="40">
        <f t="shared" si="0"/>
        <v>45215</v>
      </c>
      <c r="R5" s="40">
        <f t="shared" si="0"/>
        <v>45216</v>
      </c>
      <c r="S5" s="40">
        <f t="shared" si="0"/>
        <v>45217</v>
      </c>
      <c r="T5" s="40">
        <f t="shared" si="0"/>
        <v>45218</v>
      </c>
      <c r="U5" s="40">
        <f t="shared" si="0"/>
        <v>45219</v>
      </c>
      <c r="V5" s="40">
        <f t="shared" si="0"/>
        <v>45220</v>
      </c>
      <c r="W5" s="40">
        <f t="shared" si="0"/>
        <v>45221</v>
      </c>
      <c r="X5" s="40">
        <f t="shared" si="0"/>
        <v>45222</v>
      </c>
      <c r="Y5" s="40">
        <f t="shared" si="0"/>
        <v>45223</v>
      </c>
      <c r="Z5" s="40">
        <f t="shared" si="0"/>
        <v>45224</v>
      </c>
      <c r="AA5" s="40">
        <f t="shared" si="0"/>
        <v>45225</v>
      </c>
      <c r="AB5" s="40">
        <f t="shared" si="0"/>
        <v>45226</v>
      </c>
      <c r="AC5" s="40">
        <f t="shared" si="0"/>
        <v>45227</v>
      </c>
      <c r="AD5" s="40">
        <f t="shared" si="0"/>
        <v>45228</v>
      </c>
      <c r="AE5" s="40">
        <f t="shared" si="0"/>
        <v>45229</v>
      </c>
      <c r="AF5" s="40">
        <f t="shared" si="0"/>
        <v>45230</v>
      </c>
      <c r="AG5" s="40"/>
      <c r="AH5" s="14" t="s">
        <v>4</v>
      </c>
      <c r="AI5" s="15"/>
    </row>
    <row r="6" spans="1:39">
      <c r="A6" s="4">
        <v>1</v>
      </c>
      <c r="B6" s="8">
        <v>806.78100000000006</v>
      </c>
      <c r="C6" s="8">
        <v>786.84800000000007</v>
      </c>
      <c r="D6" s="8">
        <v>818.31000000000006</v>
      </c>
      <c r="E6" s="8">
        <v>829.851</v>
      </c>
      <c r="F6" s="11">
        <v>822.05499999999995</v>
      </c>
      <c r="G6" s="11">
        <v>802.70500000000004</v>
      </c>
      <c r="H6" s="11">
        <v>793.54200000000003</v>
      </c>
      <c r="I6" s="11">
        <v>797.55</v>
      </c>
      <c r="J6" s="11">
        <v>774.53</v>
      </c>
      <c r="K6" s="11">
        <v>777.17000000000007</v>
      </c>
      <c r="L6" s="11">
        <v>799.79899999999998</v>
      </c>
      <c r="M6" s="11">
        <v>792.57600000000002</v>
      </c>
      <c r="N6" s="11">
        <v>800.17</v>
      </c>
      <c r="O6" s="11">
        <v>801.99800000000005</v>
      </c>
      <c r="P6" s="11">
        <v>805.95100000000002</v>
      </c>
      <c r="Q6" s="11">
        <v>763.7829999999999</v>
      </c>
      <c r="R6" s="11">
        <v>799.02299999999991</v>
      </c>
      <c r="S6" s="11">
        <v>800.16899999999998</v>
      </c>
      <c r="T6" s="11">
        <v>817.12400000000002</v>
      </c>
      <c r="U6" s="11">
        <v>804.92</v>
      </c>
      <c r="V6" s="11">
        <v>794.53899999999999</v>
      </c>
      <c r="W6" s="11">
        <v>768.68200000000002</v>
      </c>
      <c r="X6" s="11">
        <v>795.49700000000007</v>
      </c>
      <c r="Y6" s="11">
        <v>842.78800000000001</v>
      </c>
      <c r="Z6" s="11">
        <v>849.15800000000002</v>
      </c>
      <c r="AA6" s="11">
        <v>832.02100000000007</v>
      </c>
      <c r="AB6" s="11">
        <v>793.91499999999996</v>
      </c>
      <c r="AC6" s="11">
        <v>788.76699999999994</v>
      </c>
      <c r="AD6" s="11">
        <v>755.44</v>
      </c>
      <c r="AE6" s="11">
        <v>802.58500000000004</v>
      </c>
      <c r="AF6" s="11">
        <v>877.423</v>
      </c>
      <c r="AG6" s="11"/>
      <c r="AH6" s="13"/>
      <c r="AI6" s="16"/>
    </row>
    <row r="7" spans="1:39">
      <c r="A7" s="4">
        <f t="shared" ref="A7:A29" si="1">A6+1</f>
        <v>2</v>
      </c>
      <c r="B7" s="8">
        <v>784.47400000000005</v>
      </c>
      <c r="C7" s="8">
        <v>768.13499999999999</v>
      </c>
      <c r="D7" s="8">
        <v>799.45499999999993</v>
      </c>
      <c r="E7" s="8">
        <v>783.25200000000007</v>
      </c>
      <c r="F7" s="11">
        <v>794.07399999999996</v>
      </c>
      <c r="G7" s="11">
        <v>777.30099999999993</v>
      </c>
      <c r="H7" s="11">
        <v>779.76</v>
      </c>
      <c r="I7" s="11">
        <v>763.93100000000004</v>
      </c>
      <c r="J7" s="11">
        <v>757.68700000000001</v>
      </c>
      <c r="K7" s="11">
        <v>752.12900000000002</v>
      </c>
      <c r="L7" s="11">
        <v>776.43700000000001</v>
      </c>
      <c r="M7" s="11">
        <v>771.30200000000002</v>
      </c>
      <c r="N7" s="11">
        <v>774.21199999999999</v>
      </c>
      <c r="O7" s="11">
        <v>777.83999999999992</v>
      </c>
      <c r="P7" s="11">
        <v>778.46500000000003</v>
      </c>
      <c r="Q7" s="11">
        <v>764.85</v>
      </c>
      <c r="R7" s="11">
        <v>779.31899999999996</v>
      </c>
      <c r="S7" s="11">
        <v>760.40899999999999</v>
      </c>
      <c r="T7" s="11">
        <v>767.16599999999994</v>
      </c>
      <c r="U7" s="11">
        <v>764.43399999999997</v>
      </c>
      <c r="V7" s="11">
        <v>766.077</v>
      </c>
      <c r="W7" s="11">
        <v>752.18799999999999</v>
      </c>
      <c r="X7" s="11">
        <v>770.90300000000002</v>
      </c>
      <c r="Y7" s="11">
        <v>820.07100000000003</v>
      </c>
      <c r="Z7" s="11">
        <v>807.25800000000004</v>
      </c>
      <c r="AA7" s="11">
        <v>809.50700000000006</v>
      </c>
      <c r="AB7" s="11">
        <v>774.74699999999996</v>
      </c>
      <c r="AC7" s="11">
        <v>761.1049999999999</v>
      </c>
      <c r="AD7" s="11">
        <v>761.875</v>
      </c>
      <c r="AE7" s="11">
        <v>794.41800000000001</v>
      </c>
      <c r="AF7" s="11">
        <v>862.53600000000006</v>
      </c>
      <c r="AG7" s="11"/>
      <c r="AH7" s="13">
        <f>MAX($B$6:$AF$29)</f>
        <v>1262.5909999999999</v>
      </c>
      <c r="AI7" s="22">
        <f>MATCH($AH$7,$B$31:$AF$31,0)</f>
        <v>30</v>
      </c>
      <c r="AJ7" s="20">
        <f>INDEX($B$5:$AF$5,$AI$7)</f>
        <v>45229</v>
      </c>
      <c r="AK7" s="23">
        <f>INDEX($A$6:$A$29,MATCH($AH$7,INDEX($B$6:$AF$29,0,$AI$7),0))</f>
        <v>18</v>
      </c>
      <c r="AL7" s="15"/>
      <c r="AM7" s="15"/>
    </row>
    <row r="8" spans="1:39">
      <c r="A8" s="4">
        <f t="shared" si="1"/>
        <v>3</v>
      </c>
      <c r="B8" s="8">
        <v>769.87900000000002</v>
      </c>
      <c r="C8" s="8">
        <v>746.00400000000002</v>
      </c>
      <c r="D8" s="8">
        <v>789.76900000000001</v>
      </c>
      <c r="E8" s="8">
        <v>766.62899999999991</v>
      </c>
      <c r="F8" s="11">
        <v>773.702</v>
      </c>
      <c r="G8" s="11">
        <v>755.93700000000001</v>
      </c>
      <c r="H8" s="11">
        <v>750.66100000000006</v>
      </c>
      <c r="I8" s="11">
        <v>736.553</v>
      </c>
      <c r="J8" s="11">
        <v>750.69399999999996</v>
      </c>
      <c r="K8" s="11">
        <v>743.84799999999996</v>
      </c>
      <c r="L8" s="11">
        <v>755.26400000000001</v>
      </c>
      <c r="M8" s="11">
        <v>765.23599999999999</v>
      </c>
      <c r="N8" s="11">
        <v>769.923</v>
      </c>
      <c r="O8" s="11">
        <v>766.71699999999998</v>
      </c>
      <c r="P8" s="11">
        <v>767.88599999999997</v>
      </c>
      <c r="Q8" s="11">
        <v>743.62</v>
      </c>
      <c r="R8" s="11">
        <v>771.93200000000002</v>
      </c>
      <c r="S8" s="11">
        <v>746.09900000000005</v>
      </c>
      <c r="T8" s="11">
        <v>750.48099999999999</v>
      </c>
      <c r="U8" s="11">
        <v>749.33699999999999</v>
      </c>
      <c r="V8" s="11">
        <v>759.62</v>
      </c>
      <c r="W8" s="11">
        <v>731.46600000000001</v>
      </c>
      <c r="X8" s="11">
        <v>763.89400000000001</v>
      </c>
      <c r="Y8" s="11">
        <v>796.98699999999997</v>
      </c>
      <c r="Z8" s="11">
        <v>778.09800000000007</v>
      </c>
      <c r="AA8" s="11">
        <v>794.20600000000002</v>
      </c>
      <c r="AB8" s="11">
        <v>750.14300000000003</v>
      </c>
      <c r="AC8" s="11">
        <v>748.77200000000005</v>
      </c>
      <c r="AD8" s="11">
        <v>709.16600000000005</v>
      </c>
      <c r="AE8" s="11">
        <v>784.65800000000002</v>
      </c>
      <c r="AF8" s="11">
        <v>850.90899999999999</v>
      </c>
      <c r="AG8" s="11"/>
      <c r="AH8" s="18" t="str">
        <f>CONCATENATE(TEXT($AJ$7,"mm/dd/yyyy")," @ ",$AK$7,)&amp;"00"</f>
        <v>10/30/2023 @ 1800</v>
      </c>
      <c r="AI8" s="15"/>
      <c r="AJ8" s="15"/>
      <c r="AK8" s="15"/>
      <c r="AL8" s="15"/>
      <c r="AM8" s="15"/>
    </row>
    <row r="9" spans="1:39">
      <c r="A9" s="4">
        <f t="shared" si="1"/>
        <v>4</v>
      </c>
      <c r="B9" s="8">
        <v>767.24900000000002</v>
      </c>
      <c r="C9" s="8">
        <v>745.76800000000003</v>
      </c>
      <c r="D9" s="8">
        <v>763.67099999999994</v>
      </c>
      <c r="E9" s="8">
        <v>777.89599999999996</v>
      </c>
      <c r="F9" s="11">
        <v>774.21299999999997</v>
      </c>
      <c r="G9" s="11">
        <v>761.59199999999998</v>
      </c>
      <c r="H9" s="11">
        <v>748.27599999999995</v>
      </c>
      <c r="I9" s="11">
        <v>735.73300000000006</v>
      </c>
      <c r="J9" s="11">
        <v>752.53899999999999</v>
      </c>
      <c r="K9" s="11">
        <v>744.96600000000001</v>
      </c>
      <c r="L9" s="11">
        <v>760.69400000000007</v>
      </c>
      <c r="M9" s="11">
        <v>762.60800000000006</v>
      </c>
      <c r="N9" s="11">
        <v>766.3069999999999</v>
      </c>
      <c r="O9" s="11">
        <v>754.38499999999999</v>
      </c>
      <c r="P9" s="11">
        <v>767.06399999999996</v>
      </c>
      <c r="Q9" s="11">
        <v>745.39</v>
      </c>
      <c r="R9" s="11">
        <v>770.86599999999999</v>
      </c>
      <c r="S9" s="11">
        <v>745.48900000000003</v>
      </c>
      <c r="T9" s="11">
        <v>750.28</v>
      </c>
      <c r="U9" s="11">
        <v>744.80599999999993</v>
      </c>
      <c r="V9" s="11">
        <v>749.18100000000004</v>
      </c>
      <c r="W9" s="11">
        <v>713.66600000000005</v>
      </c>
      <c r="X9" s="11">
        <v>781.54300000000001</v>
      </c>
      <c r="Y9" s="11">
        <v>807.24</v>
      </c>
      <c r="Z9" s="11">
        <v>785.43099999999993</v>
      </c>
      <c r="AA9" s="11">
        <v>776.30700000000002</v>
      </c>
      <c r="AB9" s="11">
        <v>754.55100000000004</v>
      </c>
      <c r="AC9" s="11">
        <v>736.97400000000005</v>
      </c>
      <c r="AD9" s="11">
        <v>717.78</v>
      </c>
      <c r="AE9" s="11">
        <v>778.72900000000004</v>
      </c>
      <c r="AF9" s="11">
        <v>864.70500000000004</v>
      </c>
      <c r="AG9" s="11"/>
      <c r="AH9" s="21"/>
      <c r="AI9" s="15"/>
      <c r="AJ9" s="15"/>
      <c r="AK9" s="15"/>
      <c r="AL9" s="15"/>
      <c r="AM9" s="15"/>
    </row>
    <row r="10" spans="1:39">
      <c r="A10" s="4">
        <f t="shared" si="1"/>
        <v>5</v>
      </c>
      <c r="B10" s="8">
        <v>764.78800000000001</v>
      </c>
      <c r="C10" s="8">
        <v>767.73300000000006</v>
      </c>
      <c r="D10" s="8">
        <v>808.48</v>
      </c>
      <c r="E10" s="8">
        <v>798.0440000000001</v>
      </c>
      <c r="F10" s="11">
        <v>798.66399999999999</v>
      </c>
      <c r="G10" s="11">
        <v>790.92700000000002</v>
      </c>
      <c r="H10" s="11">
        <v>753.61599999999999</v>
      </c>
      <c r="I10" s="11">
        <v>741.74599999999998</v>
      </c>
      <c r="J10" s="11">
        <v>779.09699999999998</v>
      </c>
      <c r="K10" s="11">
        <v>779.92000000000007</v>
      </c>
      <c r="L10" s="11">
        <v>782.65199999999993</v>
      </c>
      <c r="M10" s="11">
        <v>791.178</v>
      </c>
      <c r="N10" s="11">
        <v>804.96799999999996</v>
      </c>
      <c r="O10" s="11">
        <v>777.50699999999995</v>
      </c>
      <c r="P10" s="11">
        <v>774.09299999999996</v>
      </c>
      <c r="Q10" s="11">
        <v>777.745</v>
      </c>
      <c r="R10" s="11">
        <v>788.35400000000004</v>
      </c>
      <c r="S10" s="11">
        <v>782.77200000000005</v>
      </c>
      <c r="T10" s="11">
        <v>780.57500000000005</v>
      </c>
      <c r="U10" s="11">
        <v>767.58899999999994</v>
      </c>
      <c r="V10" s="11">
        <v>751.11899999999991</v>
      </c>
      <c r="W10" s="11">
        <v>724.7650000000001</v>
      </c>
      <c r="X10" s="11">
        <v>788.69200000000001</v>
      </c>
      <c r="Y10" s="11">
        <v>841.11400000000003</v>
      </c>
      <c r="Z10" s="11">
        <v>825.06700000000001</v>
      </c>
      <c r="AA10" s="11">
        <v>796.65099999999995</v>
      </c>
      <c r="AB10" s="11">
        <v>775.62400000000002</v>
      </c>
      <c r="AC10" s="11">
        <v>750.48799999999994</v>
      </c>
      <c r="AD10" s="11">
        <v>710.72400000000005</v>
      </c>
      <c r="AE10" s="11">
        <v>809.93899999999996</v>
      </c>
      <c r="AF10" s="11">
        <v>883.50799999999992</v>
      </c>
      <c r="AG10" s="11"/>
      <c r="AH10" s="17"/>
    </row>
    <row r="11" spans="1:39">
      <c r="A11" s="4">
        <f t="shared" si="1"/>
        <v>6</v>
      </c>
      <c r="B11" s="8">
        <v>788.44800000000009</v>
      </c>
      <c r="C11" s="8">
        <v>835.66</v>
      </c>
      <c r="D11" s="8">
        <v>889.59100000000001</v>
      </c>
      <c r="E11" s="8">
        <v>861.04</v>
      </c>
      <c r="F11" s="11">
        <v>861.17200000000003</v>
      </c>
      <c r="G11" s="11">
        <v>852.5</v>
      </c>
      <c r="H11" s="11">
        <v>772.9899999999999</v>
      </c>
      <c r="I11" s="11">
        <v>750.17399999999998</v>
      </c>
      <c r="J11" s="11">
        <v>828.75400000000002</v>
      </c>
      <c r="K11" s="11">
        <v>859.65699999999993</v>
      </c>
      <c r="L11" s="11">
        <v>850.28800000000001</v>
      </c>
      <c r="M11" s="11">
        <v>843.47500000000002</v>
      </c>
      <c r="N11" s="11">
        <v>872.2170000000001</v>
      </c>
      <c r="O11" s="11">
        <v>812.69499999999994</v>
      </c>
      <c r="P11" s="11">
        <v>802.76499999999999</v>
      </c>
      <c r="Q11" s="11">
        <v>842.65899999999999</v>
      </c>
      <c r="R11" s="11">
        <v>858.06299999999999</v>
      </c>
      <c r="S11" s="11">
        <v>842.94299999999998</v>
      </c>
      <c r="T11" s="11">
        <v>846.6869999999999</v>
      </c>
      <c r="U11" s="11">
        <v>821.572</v>
      </c>
      <c r="V11" s="11">
        <v>778.1</v>
      </c>
      <c r="W11" s="11">
        <v>743.89599999999996</v>
      </c>
      <c r="X11" s="11">
        <v>881.91099999999994</v>
      </c>
      <c r="Y11" s="11">
        <v>937.18599999999992</v>
      </c>
      <c r="Z11" s="11">
        <v>903.70499999999993</v>
      </c>
      <c r="AA11" s="11">
        <v>862.14399999999989</v>
      </c>
      <c r="AB11" s="11">
        <v>822.47300000000007</v>
      </c>
      <c r="AC11" s="11">
        <v>774.06000000000006</v>
      </c>
      <c r="AD11" s="11">
        <v>735.31200000000001</v>
      </c>
      <c r="AE11" s="11">
        <v>879.26499999999999</v>
      </c>
      <c r="AF11" s="11">
        <v>965.02300000000002</v>
      </c>
      <c r="AG11" s="11"/>
      <c r="AH11" s="12"/>
    </row>
    <row r="12" spans="1:39">
      <c r="A12" s="4">
        <f t="shared" si="1"/>
        <v>7</v>
      </c>
      <c r="B12" s="8">
        <v>831.27099999999996</v>
      </c>
      <c r="C12" s="8">
        <v>947.505</v>
      </c>
      <c r="D12" s="8">
        <v>979.96699999999998</v>
      </c>
      <c r="E12" s="8">
        <v>973.44100000000003</v>
      </c>
      <c r="F12" s="11">
        <v>982.84900000000005</v>
      </c>
      <c r="G12" s="11">
        <v>943.45299999999997</v>
      </c>
      <c r="H12" s="11">
        <v>827.80499999999995</v>
      </c>
      <c r="I12" s="11">
        <v>804.14099999999996</v>
      </c>
      <c r="J12" s="11">
        <v>924.57</v>
      </c>
      <c r="K12" s="11">
        <v>990.471</v>
      </c>
      <c r="L12" s="11">
        <v>979.54399999999998</v>
      </c>
      <c r="M12" s="11">
        <v>991.85300000000007</v>
      </c>
      <c r="N12" s="11">
        <v>1007.765</v>
      </c>
      <c r="O12" s="11">
        <v>883.226</v>
      </c>
      <c r="P12" s="11">
        <v>856.93399999999997</v>
      </c>
      <c r="Q12" s="11">
        <v>960.05899999999997</v>
      </c>
      <c r="R12" s="11">
        <v>977.87699999999995</v>
      </c>
      <c r="S12" s="11">
        <v>981.29000000000008</v>
      </c>
      <c r="T12" s="11">
        <v>979.14600000000007</v>
      </c>
      <c r="U12" s="11">
        <v>958.05700000000002</v>
      </c>
      <c r="V12" s="11">
        <v>842.39100000000008</v>
      </c>
      <c r="W12" s="11">
        <v>794.83299999999997</v>
      </c>
      <c r="X12" s="11">
        <v>1002.907</v>
      </c>
      <c r="Y12" s="11">
        <v>1082.3900000000001</v>
      </c>
      <c r="Z12" s="11">
        <v>1039.24</v>
      </c>
      <c r="AA12" s="11">
        <v>962.18600000000004</v>
      </c>
      <c r="AB12" s="11">
        <v>914.03399999999999</v>
      </c>
      <c r="AC12" s="11">
        <v>832.02</v>
      </c>
      <c r="AD12" s="11">
        <v>785.63499999999999</v>
      </c>
      <c r="AE12" s="11">
        <v>1005.335</v>
      </c>
      <c r="AF12" s="11">
        <v>1114.2260000000001</v>
      </c>
      <c r="AG12" s="11"/>
      <c r="AH12" s="12"/>
    </row>
    <row r="13" spans="1:39">
      <c r="A13" s="4">
        <f t="shared" si="1"/>
        <v>8</v>
      </c>
      <c r="B13" s="8">
        <v>892.697</v>
      </c>
      <c r="C13" s="8">
        <v>998.774</v>
      </c>
      <c r="D13" s="8">
        <v>1025.317</v>
      </c>
      <c r="E13" s="8">
        <v>1026.4459999999999</v>
      </c>
      <c r="F13" s="11">
        <v>1035.9050000000002</v>
      </c>
      <c r="G13" s="11">
        <v>1021.9110000000002</v>
      </c>
      <c r="H13" s="11">
        <v>897.29600000000005</v>
      </c>
      <c r="I13" s="11">
        <v>870.08199999999999</v>
      </c>
      <c r="J13" s="11">
        <v>992.38200000000006</v>
      </c>
      <c r="K13" s="11">
        <v>1036.798</v>
      </c>
      <c r="L13" s="11">
        <v>1056.078</v>
      </c>
      <c r="M13" s="11">
        <v>1042.077</v>
      </c>
      <c r="N13" s="11">
        <v>1070.019</v>
      </c>
      <c r="O13" s="11">
        <v>941.36</v>
      </c>
      <c r="P13" s="11">
        <v>927.28099999999995</v>
      </c>
      <c r="Q13" s="11">
        <v>1046.1020000000001</v>
      </c>
      <c r="R13" s="11">
        <v>1056.1220000000001</v>
      </c>
      <c r="S13" s="11">
        <v>1068.1610000000001</v>
      </c>
      <c r="T13" s="11">
        <v>1061.1209999999999</v>
      </c>
      <c r="U13" s="11">
        <v>1043.4490000000001</v>
      </c>
      <c r="V13" s="11">
        <v>915.92199999999991</v>
      </c>
      <c r="W13" s="11">
        <v>860.90700000000004</v>
      </c>
      <c r="X13" s="11">
        <v>1077.049</v>
      </c>
      <c r="Y13" s="11">
        <v>1144.6569999999999</v>
      </c>
      <c r="Z13" s="11">
        <v>1108.8009999999999</v>
      </c>
      <c r="AA13" s="11">
        <v>1046.546</v>
      </c>
      <c r="AB13" s="11">
        <v>997.56500000000005</v>
      </c>
      <c r="AC13" s="11">
        <v>885.30599999999993</v>
      </c>
      <c r="AD13" s="11">
        <v>853.54599999999994</v>
      </c>
      <c r="AE13" s="11">
        <v>1095.8970000000002</v>
      </c>
      <c r="AF13" s="11">
        <v>1188.989</v>
      </c>
      <c r="AG13" s="11"/>
      <c r="AH13" s="11"/>
    </row>
    <row r="14" spans="1:39">
      <c r="A14" s="4">
        <f t="shared" si="1"/>
        <v>9</v>
      </c>
      <c r="B14" s="8">
        <v>931.55399999999997</v>
      </c>
      <c r="C14" s="8">
        <v>978.15900000000011</v>
      </c>
      <c r="D14" s="8">
        <v>999.95600000000002</v>
      </c>
      <c r="E14" s="8">
        <v>1010.265</v>
      </c>
      <c r="F14" s="11">
        <v>1067.768</v>
      </c>
      <c r="G14" s="11">
        <v>1056.6670000000001</v>
      </c>
      <c r="H14" s="11">
        <v>993.29399999999998</v>
      </c>
      <c r="I14" s="11">
        <v>929.14700000000005</v>
      </c>
      <c r="J14" s="11">
        <v>997.45399999999995</v>
      </c>
      <c r="K14" s="11">
        <v>1007.586</v>
      </c>
      <c r="L14" s="11">
        <v>1079.027</v>
      </c>
      <c r="M14" s="11">
        <v>1060.0940000000001</v>
      </c>
      <c r="N14" s="11">
        <v>1040.194</v>
      </c>
      <c r="O14" s="11">
        <v>952.02700000000004</v>
      </c>
      <c r="P14" s="11">
        <v>947.89800000000002</v>
      </c>
      <c r="Q14" s="11">
        <v>1065.1030000000001</v>
      </c>
      <c r="R14" s="11">
        <v>1048.7670000000001</v>
      </c>
      <c r="S14" s="11">
        <v>1061.9180000000001</v>
      </c>
      <c r="T14" s="11">
        <v>1033.2330000000002</v>
      </c>
      <c r="U14" s="11">
        <v>1057.2529999999999</v>
      </c>
      <c r="V14" s="11">
        <v>987.346</v>
      </c>
      <c r="W14" s="11">
        <v>947.56399999999996</v>
      </c>
      <c r="X14" s="11">
        <v>1078.095</v>
      </c>
      <c r="Y14" s="11">
        <v>1107.9659999999999</v>
      </c>
      <c r="Z14" s="11">
        <v>1089.8210000000001</v>
      </c>
      <c r="AA14" s="11">
        <v>1058.7339999999999</v>
      </c>
      <c r="AB14" s="11">
        <v>1014.526</v>
      </c>
      <c r="AC14" s="11">
        <v>930.70799999999997</v>
      </c>
      <c r="AD14" s="11">
        <v>937.10199999999998</v>
      </c>
      <c r="AE14" s="11">
        <v>1147.6119999999999</v>
      </c>
      <c r="AF14" s="11">
        <v>1158.4290000000001</v>
      </c>
      <c r="AG14" s="11"/>
      <c r="AH14" s="11"/>
    </row>
    <row r="15" spans="1:39">
      <c r="A15" s="4">
        <f t="shared" si="1"/>
        <v>10</v>
      </c>
      <c r="B15" s="8">
        <v>920.11500000000001</v>
      </c>
      <c r="C15" s="8">
        <v>949.79499999999996</v>
      </c>
      <c r="D15" s="8">
        <v>985.72300000000007</v>
      </c>
      <c r="E15" s="8">
        <v>984.6149999999999</v>
      </c>
      <c r="F15" s="11">
        <v>1083.4129999999998</v>
      </c>
      <c r="G15" s="11">
        <v>1070.0809999999999</v>
      </c>
      <c r="H15" s="11">
        <v>1017.3329999999999</v>
      </c>
      <c r="I15" s="11">
        <v>946.50599999999997</v>
      </c>
      <c r="J15" s="11">
        <v>962.53000000000009</v>
      </c>
      <c r="K15" s="11">
        <v>971.92600000000004</v>
      </c>
      <c r="L15" s="11">
        <v>1082.134</v>
      </c>
      <c r="M15" s="11">
        <v>1042.1129999999998</v>
      </c>
      <c r="N15" s="11">
        <v>1008.849</v>
      </c>
      <c r="O15" s="11">
        <v>908.49099999999999</v>
      </c>
      <c r="P15" s="11">
        <v>908.721</v>
      </c>
      <c r="Q15" s="11">
        <v>1078.251</v>
      </c>
      <c r="R15" s="11">
        <v>1042.8580000000002</v>
      </c>
      <c r="S15" s="11">
        <v>1048.886</v>
      </c>
      <c r="T15" s="11">
        <v>975.87900000000002</v>
      </c>
      <c r="U15" s="11">
        <v>1061.432</v>
      </c>
      <c r="V15" s="11">
        <v>1043.453</v>
      </c>
      <c r="W15" s="11">
        <v>988.27800000000002</v>
      </c>
      <c r="X15" s="11">
        <v>1053.979</v>
      </c>
      <c r="Y15" s="11">
        <v>1050.9860000000001</v>
      </c>
      <c r="Z15" s="11">
        <v>1037.3920000000001</v>
      </c>
      <c r="AA15" s="11">
        <v>1052.4349999999999</v>
      </c>
      <c r="AB15" s="11">
        <v>981.06899999999996</v>
      </c>
      <c r="AC15" s="11">
        <v>883.84100000000001</v>
      </c>
      <c r="AD15" s="11">
        <v>980.33800000000008</v>
      </c>
      <c r="AE15" s="11">
        <v>1184.0929999999998</v>
      </c>
      <c r="AF15" s="11">
        <v>1075.7470000000001</v>
      </c>
      <c r="AG15" s="11"/>
      <c r="AH15" s="11"/>
    </row>
    <row r="16" spans="1:39">
      <c r="A16" s="4">
        <f t="shared" si="1"/>
        <v>11</v>
      </c>
      <c r="B16" s="8">
        <v>888.375</v>
      </c>
      <c r="C16" s="8">
        <v>934.6350000000001</v>
      </c>
      <c r="D16" s="8">
        <v>978.17700000000002</v>
      </c>
      <c r="E16" s="8">
        <v>972.46999999999991</v>
      </c>
      <c r="F16" s="11">
        <v>1094.4010000000001</v>
      </c>
      <c r="G16" s="11">
        <v>1061.454</v>
      </c>
      <c r="H16" s="11">
        <v>1042.355</v>
      </c>
      <c r="I16" s="11">
        <v>921.96300000000008</v>
      </c>
      <c r="J16" s="11">
        <v>922.83699999999999</v>
      </c>
      <c r="K16" s="11">
        <v>958.17200000000003</v>
      </c>
      <c r="L16" s="11">
        <v>1089.0340000000001</v>
      </c>
      <c r="M16" s="11">
        <v>1047.33</v>
      </c>
      <c r="N16" s="11">
        <v>976.91600000000005</v>
      </c>
      <c r="O16" s="11">
        <v>872.49300000000005</v>
      </c>
      <c r="P16" s="11">
        <v>919.77799999999991</v>
      </c>
      <c r="Q16" s="11">
        <v>1092.5729999999999</v>
      </c>
      <c r="R16" s="11">
        <v>1043.0840000000001</v>
      </c>
      <c r="S16" s="11">
        <v>1038.6089999999999</v>
      </c>
      <c r="T16" s="11">
        <v>931.20399999999995</v>
      </c>
      <c r="U16" s="11">
        <v>1056.414</v>
      </c>
      <c r="V16" s="11">
        <v>1060.03</v>
      </c>
      <c r="W16" s="11">
        <v>1015.7430000000001</v>
      </c>
      <c r="X16" s="11">
        <v>1064.1600000000001</v>
      </c>
      <c r="Y16" s="11">
        <v>998.74900000000002</v>
      </c>
      <c r="Z16" s="11">
        <v>981.87599999999998</v>
      </c>
      <c r="AA16" s="11">
        <v>1025.578</v>
      </c>
      <c r="AB16" s="11">
        <v>957.94100000000003</v>
      </c>
      <c r="AC16" s="11">
        <v>866.68400000000008</v>
      </c>
      <c r="AD16" s="11">
        <v>1009.443</v>
      </c>
      <c r="AE16" s="11">
        <v>1182.845</v>
      </c>
      <c r="AF16" s="11">
        <v>1009.477</v>
      </c>
      <c r="AG16" s="11"/>
      <c r="AH16" s="11"/>
    </row>
    <row r="17" spans="1:34">
      <c r="A17" s="4">
        <f t="shared" si="1"/>
        <v>12</v>
      </c>
      <c r="B17" s="8">
        <v>871.74699999999996</v>
      </c>
      <c r="C17" s="8">
        <v>931.75400000000002</v>
      </c>
      <c r="D17" s="8">
        <v>970.72799999999995</v>
      </c>
      <c r="E17" s="8">
        <v>978.88300000000004</v>
      </c>
      <c r="F17" s="11">
        <v>1092.684</v>
      </c>
      <c r="G17" s="11">
        <v>1048.1669999999999</v>
      </c>
      <c r="H17" s="11">
        <v>1035.395</v>
      </c>
      <c r="I17" s="11">
        <v>889.45899999999995</v>
      </c>
      <c r="J17" s="11">
        <v>917.08100000000002</v>
      </c>
      <c r="K17" s="11">
        <v>939.18599999999992</v>
      </c>
      <c r="L17" s="11">
        <v>1015.2520000000001</v>
      </c>
      <c r="M17" s="11">
        <v>1042.067</v>
      </c>
      <c r="N17" s="11">
        <v>991.78599999999994</v>
      </c>
      <c r="O17" s="11">
        <v>849.43700000000001</v>
      </c>
      <c r="P17" s="11">
        <v>931.428</v>
      </c>
      <c r="Q17" s="11">
        <v>1072.1310000000001</v>
      </c>
      <c r="R17" s="11">
        <v>1015.228</v>
      </c>
      <c r="S17" s="11">
        <v>1019.393</v>
      </c>
      <c r="T17" s="11">
        <v>908.596</v>
      </c>
      <c r="U17" s="11">
        <v>1033.2190000000001</v>
      </c>
      <c r="V17" s="11">
        <v>1046.867</v>
      </c>
      <c r="W17" s="11">
        <v>1023.146</v>
      </c>
      <c r="X17" s="11">
        <v>1078.748</v>
      </c>
      <c r="Y17" s="11">
        <v>1017.3870000000001</v>
      </c>
      <c r="Z17" s="11">
        <v>1029.693</v>
      </c>
      <c r="AA17" s="11">
        <v>1039.556</v>
      </c>
      <c r="AB17" s="11">
        <v>922.30500000000006</v>
      </c>
      <c r="AC17" s="11">
        <v>854.82299999999998</v>
      </c>
      <c r="AD17" s="11">
        <v>1049.2370000000001</v>
      </c>
      <c r="AE17" s="11">
        <v>1202.3570000000002</v>
      </c>
      <c r="AF17" s="11">
        <v>970.30799999999999</v>
      </c>
      <c r="AG17" s="11"/>
      <c r="AH17" s="11"/>
    </row>
    <row r="18" spans="1:34">
      <c r="A18" s="4">
        <f t="shared" si="1"/>
        <v>13</v>
      </c>
      <c r="B18" s="8">
        <v>881.44899999999996</v>
      </c>
      <c r="C18" s="8">
        <v>938.08799999999997</v>
      </c>
      <c r="D18" s="8">
        <v>993.91000000000008</v>
      </c>
      <c r="E18" s="8">
        <v>990.43399999999997</v>
      </c>
      <c r="F18" s="11">
        <v>1070.2479999999998</v>
      </c>
      <c r="G18" s="11">
        <v>1024.184</v>
      </c>
      <c r="H18" s="11">
        <v>1050.347</v>
      </c>
      <c r="I18" s="11">
        <v>870.56</v>
      </c>
      <c r="J18" s="11">
        <v>923.97199999999998</v>
      </c>
      <c r="K18" s="11">
        <v>943.58399999999995</v>
      </c>
      <c r="L18" s="11">
        <v>1022.6650000000001</v>
      </c>
      <c r="M18" s="11">
        <v>1021.463</v>
      </c>
      <c r="N18" s="11">
        <v>1003.76</v>
      </c>
      <c r="O18" s="11">
        <v>888.60900000000004</v>
      </c>
      <c r="P18" s="11">
        <v>920.226</v>
      </c>
      <c r="Q18" s="11">
        <v>1065.502</v>
      </c>
      <c r="R18" s="11">
        <v>1022.64</v>
      </c>
      <c r="S18" s="11">
        <v>1011.8489999999999</v>
      </c>
      <c r="T18" s="11">
        <v>910.93400000000008</v>
      </c>
      <c r="U18" s="11">
        <v>1041.952</v>
      </c>
      <c r="V18" s="11">
        <v>1030.865</v>
      </c>
      <c r="W18" s="11">
        <v>1032.97</v>
      </c>
      <c r="X18" s="11">
        <v>1081.434</v>
      </c>
      <c r="Y18" s="11">
        <v>1092.5329999999999</v>
      </c>
      <c r="Z18" s="11">
        <v>1061.8760000000002</v>
      </c>
      <c r="AA18" s="11">
        <v>1058.018</v>
      </c>
      <c r="AB18" s="11">
        <v>967.85699999999997</v>
      </c>
      <c r="AC18" s="11">
        <v>862.50700000000006</v>
      </c>
      <c r="AD18" s="11">
        <v>1052.691</v>
      </c>
      <c r="AE18" s="11">
        <v>1214.8889999999999</v>
      </c>
      <c r="AF18" s="11">
        <v>947.36699999999996</v>
      </c>
      <c r="AG18" s="11"/>
      <c r="AH18" s="11"/>
    </row>
    <row r="19" spans="1:34">
      <c r="A19" s="4">
        <f t="shared" si="1"/>
        <v>14</v>
      </c>
      <c r="B19" s="8">
        <v>878.95100000000002</v>
      </c>
      <c r="C19" s="8">
        <v>947.93200000000002</v>
      </c>
      <c r="D19" s="8">
        <v>1008.8779999999999</v>
      </c>
      <c r="E19" s="8">
        <v>1013.7670000000001</v>
      </c>
      <c r="F19" s="11">
        <v>1059.1579999999999</v>
      </c>
      <c r="G19" s="11">
        <v>1015.16</v>
      </c>
      <c r="H19" s="11">
        <v>1045.6750000000002</v>
      </c>
      <c r="I19" s="11">
        <v>861.14400000000001</v>
      </c>
      <c r="J19" s="11">
        <v>923.76400000000001</v>
      </c>
      <c r="K19" s="11">
        <v>980.68999999999994</v>
      </c>
      <c r="L19" s="11">
        <v>1046.027</v>
      </c>
      <c r="M19" s="11">
        <v>1008.3679999999999</v>
      </c>
      <c r="N19" s="11">
        <v>993.40300000000002</v>
      </c>
      <c r="O19" s="11">
        <v>914.30499999999995</v>
      </c>
      <c r="P19" s="11">
        <v>916.98799999999994</v>
      </c>
      <c r="Q19" s="11">
        <v>1060.9840000000002</v>
      </c>
      <c r="R19" s="11">
        <v>996.67499999999995</v>
      </c>
      <c r="S19" s="11">
        <v>991.31999999999994</v>
      </c>
      <c r="T19" s="11">
        <v>945.37699999999995</v>
      </c>
      <c r="U19" s="11">
        <v>1061.521</v>
      </c>
      <c r="V19" s="11">
        <v>1045.5</v>
      </c>
      <c r="W19" s="11">
        <v>1043.1109999999999</v>
      </c>
      <c r="X19" s="11">
        <v>1089.7329999999999</v>
      </c>
      <c r="Y19" s="11">
        <v>1111.548</v>
      </c>
      <c r="Z19" s="11">
        <v>1053.1889999999999</v>
      </c>
      <c r="AA19" s="11">
        <v>1060.3140000000001</v>
      </c>
      <c r="AB19" s="11">
        <v>998.66</v>
      </c>
      <c r="AC19" s="11">
        <v>894.60500000000002</v>
      </c>
      <c r="AD19" s="11">
        <v>1030.5160000000001</v>
      </c>
      <c r="AE19" s="11">
        <v>1219.7360000000001</v>
      </c>
      <c r="AF19" s="11">
        <v>940.024</v>
      </c>
      <c r="AG19" s="11"/>
      <c r="AH19" s="11"/>
    </row>
    <row r="20" spans="1:34">
      <c r="A20" s="4">
        <f t="shared" si="1"/>
        <v>15</v>
      </c>
      <c r="B20" s="8">
        <v>900.04700000000003</v>
      </c>
      <c r="C20" s="8">
        <v>956.23599999999999</v>
      </c>
      <c r="D20" s="8">
        <v>1041.7080000000001</v>
      </c>
      <c r="E20" s="8">
        <v>1036.893</v>
      </c>
      <c r="F20" s="11">
        <v>1038.2840000000001</v>
      </c>
      <c r="G20" s="11">
        <v>1027.0630000000001</v>
      </c>
      <c r="H20" s="11">
        <v>1049.441</v>
      </c>
      <c r="I20" s="11">
        <v>874.43899999999996</v>
      </c>
      <c r="J20" s="11">
        <v>933.38300000000004</v>
      </c>
      <c r="K20" s="11">
        <v>1006.372</v>
      </c>
      <c r="L20" s="11">
        <v>1021.1700000000001</v>
      </c>
      <c r="M20" s="11">
        <v>999.48799999999994</v>
      </c>
      <c r="N20" s="11">
        <v>999.48599999999999</v>
      </c>
      <c r="O20" s="11">
        <v>922.84199999999998</v>
      </c>
      <c r="P20" s="11">
        <v>923.471</v>
      </c>
      <c r="Q20" s="11">
        <v>1054.259</v>
      </c>
      <c r="R20" s="11">
        <v>968.86199999999997</v>
      </c>
      <c r="S20" s="11">
        <v>1010.042</v>
      </c>
      <c r="T20" s="11">
        <v>953.49099999999999</v>
      </c>
      <c r="U20" s="11">
        <v>1052.374</v>
      </c>
      <c r="V20" s="11">
        <v>1033.8050000000001</v>
      </c>
      <c r="W20" s="11">
        <v>1048.0340000000001</v>
      </c>
      <c r="X20" s="11">
        <v>1085.9690000000001</v>
      </c>
      <c r="Y20" s="11">
        <v>1108.9360000000001</v>
      </c>
      <c r="Z20" s="11">
        <v>1071.1519999999998</v>
      </c>
      <c r="AA20" s="11">
        <v>1078.7160000000001</v>
      </c>
      <c r="AB20" s="11">
        <v>1002.221</v>
      </c>
      <c r="AC20" s="11">
        <v>938.30399999999997</v>
      </c>
      <c r="AD20" s="11">
        <v>1032.971</v>
      </c>
      <c r="AE20" s="11">
        <v>1204.126</v>
      </c>
      <c r="AF20" s="11">
        <v>947.97499999999991</v>
      </c>
      <c r="AG20" s="11"/>
      <c r="AH20" s="11"/>
    </row>
    <row r="21" spans="1:34">
      <c r="A21" s="4">
        <f t="shared" si="1"/>
        <v>16</v>
      </c>
      <c r="B21" s="8">
        <v>947.30099999999993</v>
      </c>
      <c r="C21" s="8">
        <v>997.41499999999996</v>
      </c>
      <c r="D21" s="8">
        <v>1086.893</v>
      </c>
      <c r="E21" s="8">
        <v>1080.2719999999999</v>
      </c>
      <c r="F21" s="11">
        <v>1051.847</v>
      </c>
      <c r="G21" s="11">
        <v>1024.732</v>
      </c>
      <c r="H21" s="11">
        <v>1052.3520000000001</v>
      </c>
      <c r="I21" s="11">
        <v>906.29499999999996</v>
      </c>
      <c r="J21" s="11">
        <v>973.49</v>
      </c>
      <c r="K21" s="11">
        <v>1034.0329999999999</v>
      </c>
      <c r="L21" s="11">
        <v>1049.826</v>
      </c>
      <c r="M21" s="11">
        <v>1002.4880000000001</v>
      </c>
      <c r="N21" s="11">
        <v>999.68100000000004</v>
      </c>
      <c r="O21" s="11">
        <v>930.60399999999993</v>
      </c>
      <c r="P21" s="11">
        <v>971.59</v>
      </c>
      <c r="Q21" s="11">
        <v>1065.741</v>
      </c>
      <c r="R21" s="11">
        <v>1005.548</v>
      </c>
      <c r="S21" s="11">
        <v>1019.623</v>
      </c>
      <c r="T21" s="11">
        <v>981.40500000000009</v>
      </c>
      <c r="U21" s="11">
        <v>1062.0629999999999</v>
      </c>
      <c r="V21" s="11">
        <v>1046.0140000000001</v>
      </c>
      <c r="W21" s="11">
        <v>1071.269</v>
      </c>
      <c r="X21" s="11">
        <v>1075.2840000000001</v>
      </c>
      <c r="Y21" s="11">
        <v>1114.3309999999999</v>
      </c>
      <c r="Z21" s="11">
        <v>1102.376</v>
      </c>
      <c r="AA21" s="11">
        <v>1071.231</v>
      </c>
      <c r="AB21" s="11">
        <v>1018.5329999999999</v>
      </c>
      <c r="AC21" s="11">
        <v>976.91800000000001</v>
      </c>
      <c r="AD21" s="11">
        <v>1046.1969999999999</v>
      </c>
      <c r="AE21" s="11">
        <v>1212.53</v>
      </c>
      <c r="AF21" s="11">
        <v>1008.7529999999999</v>
      </c>
      <c r="AG21" s="11"/>
      <c r="AH21" s="11"/>
    </row>
    <row r="22" spans="1:34">
      <c r="A22" s="4">
        <f t="shared" si="1"/>
        <v>17</v>
      </c>
      <c r="B22" s="8">
        <v>1036.203</v>
      </c>
      <c r="C22" s="8">
        <v>1068.741</v>
      </c>
      <c r="D22" s="8">
        <v>1137.443</v>
      </c>
      <c r="E22" s="8">
        <v>1143.1219999999998</v>
      </c>
      <c r="F22" s="11">
        <v>1069.4689999999998</v>
      </c>
      <c r="G22" s="11">
        <v>1046.789</v>
      </c>
      <c r="H22" s="11">
        <v>1087.278</v>
      </c>
      <c r="I22" s="11">
        <v>968.46199999999999</v>
      </c>
      <c r="J22" s="11">
        <v>1033.739</v>
      </c>
      <c r="K22" s="11">
        <v>1070.376</v>
      </c>
      <c r="L22" s="11">
        <v>1080.972</v>
      </c>
      <c r="M22" s="11">
        <v>1050.9939999999999</v>
      </c>
      <c r="N22" s="11">
        <v>1027.01</v>
      </c>
      <c r="O22" s="11">
        <v>974.39300000000003</v>
      </c>
      <c r="P22" s="11">
        <v>1031.4169999999999</v>
      </c>
      <c r="Q22" s="11">
        <v>1075.579</v>
      </c>
      <c r="R22" s="11">
        <v>1039.576</v>
      </c>
      <c r="S22" s="11">
        <v>1048.3549999999998</v>
      </c>
      <c r="T22" s="11">
        <v>1008.904</v>
      </c>
      <c r="U22" s="11">
        <v>1081.2460000000001</v>
      </c>
      <c r="V22" s="11">
        <v>1058.357</v>
      </c>
      <c r="W22" s="11">
        <v>1111.414</v>
      </c>
      <c r="X22" s="11">
        <v>1103.4259999999999</v>
      </c>
      <c r="Y22" s="11">
        <v>1138.6959999999999</v>
      </c>
      <c r="Z22" s="11">
        <v>1104.8090000000002</v>
      </c>
      <c r="AA22" s="11">
        <v>1074.0880000000002</v>
      </c>
      <c r="AB22" s="11">
        <v>1049.702</v>
      </c>
      <c r="AC22" s="11">
        <v>1012.2280000000001</v>
      </c>
      <c r="AD22" s="11">
        <v>1093.9340000000002</v>
      </c>
      <c r="AE22" s="11">
        <v>1231.2750000000001</v>
      </c>
      <c r="AF22" s="11">
        <v>1093.5160000000001</v>
      </c>
      <c r="AG22" s="11"/>
      <c r="AH22" s="11"/>
    </row>
    <row r="23" spans="1:34">
      <c r="A23" s="4">
        <f t="shared" si="1"/>
        <v>18</v>
      </c>
      <c r="B23" s="8">
        <v>1121.441</v>
      </c>
      <c r="C23" s="8">
        <v>1153.865</v>
      </c>
      <c r="D23" s="8">
        <v>1215.2639999999999</v>
      </c>
      <c r="E23" s="8">
        <v>1181.1110000000001</v>
      </c>
      <c r="F23" s="11">
        <v>1125.857</v>
      </c>
      <c r="G23" s="11">
        <v>1096.1239999999998</v>
      </c>
      <c r="H23" s="11">
        <v>1114.1399999999999</v>
      </c>
      <c r="I23" s="11">
        <v>1051.5650000000001</v>
      </c>
      <c r="J23" s="11">
        <v>1118.251</v>
      </c>
      <c r="K23" s="11">
        <v>1128.0749999999998</v>
      </c>
      <c r="L23" s="11">
        <v>1145.3129999999999</v>
      </c>
      <c r="M23" s="11">
        <v>1103.98</v>
      </c>
      <c r="N23" s="11">
        <v>1086.6400000000001</v>
      </c>
      <c r="O23" s="11">
        <v>1051.3699999999999</v>
      </c>
      <c r="P23" s="11">
        <v>1096.6959999999999</v>
      </c>
      <c r="Q23" s="11">
        <v>1147.6420000000001</v>
      </c>
      <c r="R23" s="11">
        <v>1100.0330000000001</v>
      </c>
      <c r="S23" s="11">
        <v>1112.854</v>
      </c>
      <c r="T23" s="11">
        <v>1080.4829999999999</v>
      </c>
      <c r="U23" s="11">
        <v>1118.5070000000001</v>
      </c>
      <c r="V23" s="11">
        <v>1092.3529999999998</v>
      </c>
      <c r="W23" s="11">
        <v>1160.6089999999999</v>
      </c>
      <c r="X23" s="11">
        <v>1173.3870000000002</v>
      </c>
      <c r="Y23" s="11">
        <v>1207.5350000000001</v>
      </c>
      <c r="Z23" s="11">
        <v>1165.0179999999998</v>
      </c>
      <c r="AA23" s="11">
        <v>1120.297</v>
      </c>
      <c r="AB23" s="11">
        <v>1087.5229999999999</v>
      </c>
      <c r="AC23" s="11">
        <v>1048.855</v>
      </c>
      <c r="AD23" s="11">
        <v>1158.6569999999999</v>
      </c>
      <c r="AE23" s="11">
        <v>1262.5909999999999</v>
      </c>
      <c r="AF23" s="11">
        <v>1162.8800000000001</v>
      </c>
      <c r="AG23" s="11"/>
      <c r="AH23" s="11"/>
    </row>
    <row r="24" spans="1:34">
      <c r="A24" s="4">
        <f t="shared" si="1"/>
        <v>19</v>
      </c>
      <c r="B24" s="8">
        <v>1143.4580000000001</v>
      </c>
      <c r="C24" s="8">
        <v>1191.655</v>
      </c>
      <c r="D24" s="8">
        <v>1251.8720000000001</v>
      </c>
      <c r="E24" s="8">
        <v>1192.4059999999999</v>
      </c>
      <c r="F24" s="11">
        <v>1169.105</v>
      </c>
      <c r="G24" s="11">
        <v>1110.671</v>
      </c>
      <c r="H24" s="11">
        <v>1102.1760000000002</v>
      </c>
      <c r="I24" s="11">
        <v>1088.933</v>
      </c>
      <c r="J24" s="11">
        <v>1148.3490000000002</v>
      </c>
      <c r="K24" s="11">
        <v>1165.5830000000001</v>
      </c>
      <c r="L24" s="11">
        <v>1156.4379999999999</v>
      </c>
      <c r="M24" s="11">
        <v>1146.1669999999999</v>
      </c>
      <c r="N24" s="11">
        <v>1112.9830000000002</v>
      </c>
      <c r="O24" s="11">
        <v>1068.607</v>
      </c>
      <c r="P24" s="11">
        <v>1126.425</v>
      </c>
      <c r="Q24" s="11">
        <v>1172.819</v>
      </c>
      <c r="R24" s="11">
        <v>1138.903</v>
      </c>
      <c r="S24" s="11">
        <v>1150.7549999999999</v>
      </c>
      <c r="T24" s="11">
        <v>1124.145</v>
      </c>
      <c r="U24" s="11">
        <v>1113.433</v>
      </c>
      <c r="V24" s="11">
        <v>1085.5740000000001</v>
      </c>
      <c r="W24" s="11">
        <v>1167.479</v>
      </c>
      <c r="X24" s="11">
        <v>1212.97</v>
      </c>
      <c r="Y24" s="11">
        <v>1228.58</v>
      </c>
      <c r="Z24" s="11">
        <v>1189.971</v>
      </c>
      <c r="AA24" s="11">
        <v>1141.2190000000001</v>
      </c>
      <c r="AB24" s="11">
        <v>1098.827</v>
      </c>
      <c r="AC24" s="11">
        <v>1058.248</v>
      </c>
      <c r="AD24" s="11">
        <v>1153.6379999999999</v>
      </c>
      <c r="AE24" s="11">
        <v>1252.4370000000001</v>
      </c>
      <c r="AF24" s="11">
        <v>1170.8820000000001</v>
      </c>
      <c r="AG24" s="11"/>
      <c r="AH24" s="11"/>
    </row>
    <row r="25" spans="1:34">
      <c r="A25" s="4">
        <f t="shared" si="1"/>
        <v>20</v>
      </c>
      <c r="B25" s="8">
        <v>1121.307</v>
      </c>
      <c r="C25" s="8">
        <v>1183.789</v>
      </c>
      <c r="D25" s="8">
        <v>1215.1789999999999</v>
      </c>
      <c r="E25" s="8">
        <v>1156.2250000000001</v>
      </c>
      <c r="F25" s="11">
        <v>1138.7260000000001</v>
      </c>
      <c r="G25" s="11">
        <v>1072.171</v>
      </c>
      <c r="H25" s="11">
        <v>1064.9260000000002</v>
      </c>
      <c r="I25" s="11">
        <v>1057.068</v>
      </c>
      <c r="J25" s="11">
        <v>1116.386</v>
      </c>
      <c r="K25" s="11">
        <v>1134.6190000000001</v>
      </c>
      <c r="L25" s="11">
        <v>1125.6179999999999</v>
      </c>
      <c r="M25" s="11">
        <v>1124.163</v>
      </c>
      <c r="N25" s="11">
        <v>1091.9489999999998</v>
      </c>
      <c r="O25" s="11">
        <v>1043.604</v>
      </c>
      <c r="P25" s="11">
        <v>1087.001</v>
      </c>
      <c r="Q25" s="11">
        <v>1123.511</v>
      </c>
      <c r="R25" s="11">
        <v>1101.653</v>
      </c>
      <c r="S25" s="11">
        <v>1115.827</v>
      </c>
      <c r="T25" s="11">
        <v>1098.4859999999999</v>
      </c>
      <c r="U25" s="11">
        <v>1066.268</v>
      </c>
      <c r="V25" s="11">
        <v>1046.6769999999999</v>
      </c>
      <c r="W25" s="11">
        <v>1122.538</v>
      </c>
      <c r="X25" s="11">
        <v>1171.2639999999999</v>
      </c>
      <c r="Y25" s="11">
        <v>1181.617</v>
      </c>
      <c r="Z25" s="11">
        <v>1149.191</v>
      </c>
      <c r="AA25" s="11">
        <v>1099.2849999999999</v>
      </c>
      <c r="AB25" s="11">
        <v>1048.463</v>
      </c>
      <c r="AC25" s="11">
        <v>1015.8599999999999</v>
      </c>
      <c r="AD25" s="11">
        <v>1101.6300000000001</v>
      </c>
      <c r="AE25" s="11">
        <v>1213.4949999999999</v>
      </c>
      <c r="AF25" s="11">
        <v>1150.5060000000001</v>
      </c>
      <c r="AG25" s="11"/>
      <c r="AH25" s="11"/>
    </row>
    <row r="26" spans="1:34">
      <c r="A26" s="4">
        <f t="shared" si="1"/>
        <v>21</v>
      </c>
      <c r="B26" s="8">
        <v>1055.5919999999999</v>
      </c>
      <c r="C26" s="8">
        <v>1102.1390000000001</v>
      </c>
      <c r="D26" s="8">
        <v>1141.7739999999999</v>
      </c>
      <c r="E26" s="8">
        <v>1099.5550000000001</v>
      </c>
      <c r="F26" s="11">
        <v>1061.4469999999999</v>
      </c>
      <c r="G26" s="11">
        <v>1022.421</v>
      </c>
      <c r="H26" s="11">
        <v>1014.665</v>
      </c>
      <c r="I26" s="11">
        <v>997.38</v>
      </c>
      <c r="J26" s="11">
        <v>1048.0529999999999</v>
      </c>
      <c r="K26" s="11">
        <v>1052.933</v>
      </c>
      <c r="L26" s="11">
        <v>1063.2549999999999</v>
      </c>
      <c r="M26" s="11">
        <v>1057.0630000000001</v>
      </c>
      <c r="N26" s="11">
        <v>1036.0360000000001</v>
      </c>
      <c r="O26" s="11">
        <v>999.91199999999992</v>
      </c>
      <c r="P26" s="11">
        <v>1025.9089999999999</v>
      </c>
      <c r="Q26" s="11">
        <v>1067.6680000000001</v>
      </c>
      <c r="R26" s="11">
        <v>1041.5839999999998</v>
      </c>
      <c r="S26" s="11">
        <v>1053.422</v>
      </c>
      <c r="T26" s="11">
        <v>1044.4390000000001</v>
      </c>
      <c r="U26" s="11">
        <v>1018.606</v>
      </c>
      <c r="V26" s="11">
        <v>984.66700000000003</v>
      </c>
      <c r="W26" s="11">
        <v>1048.9740000000002</v>
      </c>
      <c r="X26" s="11">
        <v>1087.587</v>
      </c>
      <c r="Y26" s="11">
        <v>1114.0500000000002</v>
      </c>
      <c r="Z26" s="11">
        <v>1084.894</v>
      </c>
      <c r="AA26" s="11">
        <v>1034.299</v>
      </c>
      <c r="AB26" s="11">
        <v>993.31900000000007</v>
      </c>
      <c r="AC26" s="11">
        <v>955.22899999999993</v>
      </c>
      <c r="AD26" s="11">
        <v>1048.0140000000001</v>
      </c>
      <c r="AE26" s="11">
        <v>1142.098</v>
      </c>
      <c r="AF26" s="11">
        <v>1140.329</v>
      </c>
      <c r="AG26" s="11"/>
      <c r="AH26" s="11"/>
    </row>
    <row r="27" spans="1:34">
      <c r="A27" s="4">
        <f t="shared" si="1"/>
        <v>22</v>
      </c>
      <c r="B27" s="8">
        <v>980.97499999999991</v>
      </c>
      <c r="C27" s="8">
        <v>1007.7069999999999</v>
      </c>
      <c r="D27" s="8">
        <v>1052.288</v>
      </c>
      <c r="E27" s="8">
        <v>1025.884</v>
      </c>
      <c r="F27" s="11">
        <v>991.875</v>
      </c>
      <c r="G27" s="11">
        <v>962.83999999999992</v>
      </c>
      <c r="H27" s="11">
        <v>963.29700000000003</v>
      </c>
      <c r="I27" s="11">
        <v>927.25600000000009</v>
      </c>
      <c r="J27" s="11">
        <v>967.81399999999996</v>
      </c>
      <c r="K27" s="11">
        <v>969.55199999999991</v>
      </c>
      <c r="L27" s="11">
        <v>982.69899999999996</v>
      </c>
      <c r="M27" s="11">
        <v>1008.1719999999999</v>
      </c>
      <c r="N27" s="11">
        <v>967.52300000000002</v>
      </c>
      <c r="O27" s="11">
        <v>947.01300000000003</v>
      </c>
      <c r="P27" s="11">
        <v>942.2109999999999</v>
      </c>
      <c r="Q27" s="11">
        <v>1020.264</v>
      </c>
      <c r="R27" s="11">
        <v>963.947</v>
      </c>
      <c r="S27" s="11">
        <v>969.05200000000002</v>
      </c>
      <c r="T27" s="11">
        <v>971.93799999999999</v>
      </c>
      <c r="U27" s="11">
        <v>972.125</v>
      </c>
      <c r="V27" s="11">
        <v>919.77599999999995</v>
      </c>
      <c r="W27" s="11">
        <v>965.69100000000003</v>
      </c>
      <c r="X27" s="11">
        <v>1012.0959999999999</v>
      </c>
      <c r="Y27" s="11">
        <v>1018.176</v>
      </c>
      <c r="Z27" s="11">
        <v>992.202</v>
      </c>
      <c r="AA27" s="11">
        <v>968.72399999999993</v>
      </c>
      <c r="AB27" s="11">
        <v>936.43899999999996</v>
      </c>
      <c r="AC27" s="11">
        <v>899.89800000000002</v>
      </c>
      <c r="AD27" s="11">
        <v>967.07100000000003</v>
      </c>
      <c r="AE27" s="11">
        <v>1058.1979999999999</v>
      </c>
      <c r="AF27" s="11">
        <v>1076.5419999999999</v>
      </c>
      <c r="AG27" s="11"/>
      <c r="AH27" s="11"/>
    </row>
    <row r="28" spans="1:34">
      <c r="A28" s="4">
        <f t="shared" si="1"/>
        <v>23</v>
      </c>
      <c r="B28" s="8">
        <v>891.471</v>
      </c>
      <c r="C28" s="8">
        <v>909.46600000000001</v>
      </c>
      <c r="D28" s="8">
        <v>966.71199999999999</v>
      </c>
      <c r="E28" s="8">
        <v>937.84100000000001</v>
      </c>
      <c r="F28" s="11">
        <v>910.08900000000006</v>
      </c>
      <c r="G28" s="11">
        <v>900.43299999999999</v>
      </c>
      <c r="H28" s="11">
        <v>919.65899999999999</v>
      </c>
      <c r="I28" s="11">
        <v>863.09799999999996</v>
      </c>
      <c r="J28" s="11">
        <v>879.47399999999993</v>
      </c>
      <c r="K28" s="11">
        <v>881.03699999999992</v>
      </c>
      <c r="L28" s="11">
        <v>894.52200000000005</v>
      </c>
      <c r="M28" s="11">
        <v>918.16499999999996</v>
      </c>
      <c r="N28" s="11">
        <v>900.60300000000007</v>
      </c>
      <c r="O28" s="11">
        <v>879.19400000000007</v>
      </c>
      <c r="P28" s="11">
        <v>860.04500000000007</v>
      </c>
      <c r="Q28" s="11">
        <v>906.64400000000001</v>
      </c>
      <c r="R28" s="11">
        <v>880.82900000000006</v>
      </c>
      <c r="S28" s="11">
        <v>884.29899999999998</v>
      </c>
      <c r="T28" s="11">
        <v>884.01499999999999</v>
      </c>
      <c r="U28" s="11">
        <v>879.87300000000005</v>
      </c>
      <c r="V28" s="11">
        <v>862.63300000000004</v>
      </c>
      <c r="W28" s="11">
        <v>884.83900000000006</v>
      </c>
      <c r="X28" s="11">
        <v>930.65300000000002</v>
      </c>
      <c r="Y28" s="11">
        <v>941.44899999999996</v>
      </c>
      <c r="Z28" s="11">
        <v>912.072</v>
      </c>
      <c r="AA28" s="11">
        <v>875.529</v>
      </c>
      <c r="AB28" s="11">
        <v>874.39499999999998</v>
      </c>
      <c r="AC28" s="11">
        <v>832.52200000000005</v>
      </c>
      <c r="AD28" s="11">
        <v>888.23399999999992</v>
      </c>
      <c r="AE28" s="11">
        <v>974.71299999999997</v>
      </c>
      <c r="AF28" s="11">
        <v>999.98799999999994</v>
      </c>
      <c r="AG28" s="11"/>
      <c r="AH28" s="11"/>
    </row>
    <row r="29" spans="1:34">
      <c r="A29" s="4">
        <f t="shared" si="1"/>
        <v>24</v>
      </c>
      <c r="B29" s="8">
        <v>828.83900000000006</v>
      </c>
      <c r="C29" s="8">
        <v>853.24199999999996</v>
      </c>
      <c r="D29" s="8">
        <v>879.46500000000003</v>
      </c>
      <c r="E29" s="8">
        <v>865.67899999999997</v>
      </c>
      <c r="F29" s="11">
        <v>849.59399999999994</v>
      </c>
      <c r="G29" s="11">
        <v>836.79100000000005</v>
      </c>
      <c r="H29" s="11">
        <v>837.64</v>
      </c>
      <c r="I29" s="11">
        <v>810.24299999999994</v>
      </c>
      <c r="J29" s="11">
        <v>813.81499999999994</v>
      </c>
      <c r="K29" s="11">
        <v>823.61</v>
      </c>
      <c r="L29" s="11">
        <v>853.94299999999998</v>
      </c>
      <c r="M29" s="11">
        <v>833.28399999999999</v>
      </c>
      <c r="N29" s="11">
        <v>845.154</v>
      </c>
      <c r="O29" s="11">
        <v>829.30599999999993</v>
      </c>
      <c r="P29" s="11">
        <v>796.82100000000003</v>
      </c>
      <c r="Q29" s="11">
        <v>839.57300000000009</v>
      </c>
      <c r="R29" s="11">
        <v>821.202</v>
      </c>
      <c r="S29" s="11">
        <v>826.63900000000001</v>
      </c>
      <c r="T29" s="11">
        <v>820.52499999999998</v>
      </c>
      <c r="U29" s="11">
        <v>815.822</v>
      </c>
      <c r="V29" s="11">
        <v>818.13200000000006</v>
      </c>
      <c r="W29" s="11">
        <v>830.64</v>
      </c>
      <c r="X29" s="11">
        <v>867.05199999999991</v>
      </c>
      <c r="Y29" s="11">
        <v>884.8599999999999</v>
      </c>
      <c r="Z29" s="11">
        <v>859.524</v>
      </c>
      <c r="AA29" s="11">
        <v>801.64400000000001</v>
      </c>
      <c r="AB29" s="11">
        <v>826.73</v>
      </c>
      <c r="AC29" s="11">
        <v>792.45800000000008</v>
      </c>
      <c r="AD29" s="11">
        <v>833.19600000000003</v>
      </c>
      <c r="AE29" s="11">
        <v>907.93000000000006</v>
      </c>
      <c r="AF29" s="11">
        <v>939.55700000000002</v>
      </c>
      <c r="AG29" s="11"/>
      <c r="AH29" s="11"/>
    </row>
    <row r="30" spans="1:34">
      <c r="B30" s="8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>
      <c r="A31" s="6" t="s">
        <v>5</v>
      </c>
      <c r="B31" s="11">
        <f t="shared" ref="B31:AF31" si="2">MAX(B6:B29)</f>
        <v>1143.4580000000001</v>
      </c>
      <c r="C31" s="11">
        <f t="shared" si="2"/>
        <v>1191.655</v>
      </c>
      <c r="D31" s="11">
        <f t="shared" si="2"/>
        <v>1251.8720000000001</v>
      </c>
      <c r="E31" s="11">
        <f t="shared" si="2"/>
        <v>1192.4059999999999</v>
      </c>
      <c r="F31" s="11">
        <f t="shared" si="2"/>
        <v>1169.105</v>
      </c>
      <c r="G31" s="11">
        <f t="shared" si="2"/>
        <v>1110.671</v>
      </c>
      <c r="H31" s="11">
        <f t="shared" si="2"/>
        <v>1114.1399999999999</v>
      </c>
      <c r="I31" s="11">
        <f t="shared" si="2"/>
        <v>1088.933</v>
      </c>
      <c r="J31" s="11">
        <f t="shared" si="2"/>
        <v>1148.3490000000002</v>
      </c>
      <c r="K31" s="11">
        <f t="shared" si="2"/>
        <v>1165.5830000000001</v>
      </c>
      <c r="L31" s="11">
        <f t="shared" si="2"/>
        <v>1156.4379999999999</v>
      </c>
      <c r="M31" s="11">
        <f t="shared" si="2"/>
        <v>1146.1669999999999</v>
      </c>
      <c r="N31" s="11">
        <f t="shared" si="2"/>
        <v>1112.9830000000002</v>
      </c>
      <c r="O31" s="11">
        <f t="shared" si="2"/>
        <v>1068.607</v>
      </c>
      <c r="P31" s="11">
        <f t="shared" si="2"/>
        <v>1126.425</v>
      </c>
      <c r="Q31" s="11">
        <f t="shared" si="2"/>
        <v>1172.819</v>
      </c>
      <c r="R31" s="11">
        <f t="shared" si="2"/>
        <v>1138.903</v>
      </c>
      <c r="S31" s="11">
        <f t="shared" si="2"/>
        <v>1150.7549999999999</v>
      </c>
      <c r="T31" s="11">
        <f t="shared" si="2"/>
        <v>1124.145</v>
      </c>
      <c r="U31" s="11">
        <f t="shared" si="2"/>
        <v>1118.5070000000001</v>
      </c>
      <c r="V31" s="11">
        <f t="shared" si="2"/>
        <v>1092.3529999999998</v>
      </c>
      <c r="W31" s="11">
        <f t="shared" si="2"/>
        <v>1167.479</v>
      </c>
      <c r="X31" s="11">
        <f t="shared" si="2"/>
        <v>1212.97</v>
      </c>
      <c r="Y31" s="11">
        <f t="shared" si="2"/>
        <v>1228.58</v>
      </c>
      <c r="Z31" s="11">
        <f t="shared" si="2"/>
        <v>1189.971</v>
      </c>
      <c r="AA31" s="11">
        <f t="shared" si="2"/>
        <v>1141.2190000000001</v>
      </c>
      <c r="AB31" s="11">
        <f t="shared" si="2"/>
        <v>1098.827</v>
      </c>
      <c r="AC31" s="11">
        <f t="shared" si="2"/>
        <v>1058.248</v>
      </c>
      <c r="AD31" s="11">
        <f t="shared" si="2"/>
        <v>1158.6569999999999</v>
      </c>
      <c r="AE31" s="11">
        <f t="shared" si="2"/>
        <v>1262.5909999999999</v>
      </c>
      <c r="AF31" s="11">
        <f t="shared" si="2"/>
        <v>1188.989</v>
      </c>
      <c r="AG31" s="11"/>
      <c r="AH31" s="11"/>
    </row>
    <row r="32" spans="1:34" s="7" customFormat="1">
      <c r="B32" s="7" t="str">
        <f>IF(B31=$AH$7,"*"," ")</f>
        <v xml:space="preserve"> </v>
      </c>
      <c r="C32" s="7" t="str">
        <f t="shared" ref="C32:AF32" si="3">IF(C31=$AH$7,"*"," ")</f>
        <v xml:space="preserve"> </v>
      </c>
      <c r="D32" s="7" t="str">
        <f t="shared" si="3"/>
        <v xml:space="preserve"> </v>
      </c>
      <c r="E32" s="7" t="str">
        <f t="shared" si="3"/>
        <v xml:space="preserve"> </v>
      </c>
      <c r="F32" s="7" t="str">
        <f t="shared" si="3"/>
        <v xml:space="preserve"> </v>
      </c>
      <c r="G32" s="7" t="str">
        <f t="shared" si="3"/>
        <v xml:space="preserve"> </v>
      </c>
      <c r="H32" s="7" t="str">
        <f t="shared" si="3"/>
        <v xml:space="preserve"> </v>
      </c>
      <c r="I32" s="7" t="str">
        <f t="shared" si="3"/>
        <v xml:space="preserve"> </v>
      </c>
      <c r="J32" s="7" t="str">
        <f t="shared" si="3"/>
        <v xml:space="preserve"> </v>
      </c>
      <c r="K32" s="7" t="str">
        <f t="shared" si="3"/>
        <v xml:space="preserve"> </v>
      </c>
      <c r="L32" s="7" t="str">
        <f t="shared" si="3"/>
        <v xml:space="preserve"> </v>
      </c>
      <c r="M32" s="7" t="str">
        <f t="shared" si="3"/>
        <v xml:space="preserve"> </v>
      </c>
      <c r="N32" s="7" t="str">
        <f t="shared" si="3"/>
        <v xml:space="preserve"> </v>
      </c>
      <c r="O32" s="7" t="str">
        <f t="shared" si="3"/>
        <v xml:space="preserve"> </v>
      </c>
      <c r="P32" s="7" t="str">
        <f t="shared" si="3"/>
        <v xml:space="preserve"> </v>
      </c>
      <c r="Q32" s="7" t="str">
        <f t="shared" si="3"/>
        <v xml:space="preserve"> </v>
      </c>
      <c r="R32" s="7" t="str">
        <f t="shared" si="3"/>
        <v xml:space="preserve"> </v>
      </c>
      <c r="S32" s="7" t="str">
        <f t="shared" si="3"/>
        <v xml:space="preserve"> </v>
      </c>
      <c r="T32" s="7" t="str">
        <f t="shared" si="3"/>
        <v xml:space="preserve"> </v>
      </c>
      <c r="U32" s="7" t="str">
        <f t="shared" si="3"/>
        <v xml:space="preserve"> </v>
      </c>
      <c r="V32" s="7" t="str">
        <f t="shared" si="3"/>
        <v xml:space="preserve"> </v>
      </c>
      <c r="W32" s="7" t="str">
        <f t="shared" si="3"/>
        <v xml:space="preserve"> </v>
      </c>
      <c r="X32" s="7" t="str">
        <f t="shared" si="3"/>
        <v xml:space="preserve"> </v>
      </c>
      <c r="Y32" s="7" t="str">
        <f t="shared" si="3"/>
        <v xml:space="preserve"> </v>
      </c>
      <c r="Z32" s="7" t="str">
        <f t="shared" si="3"/>
        <v xml:space="preserve"> </v>
      </c>
      <c r="AA32" s="7" t="str">
        <f t="shared" si="3"/>
        <v xml:space="preserve"> </v>
      </c>
      <c r="AB32" s="7" t="str">
        <f t="shared" si="3"/>
        <v xml:space="preserve"> </v>
      </c>
      <c r="AC32" s="7" t="str">
        <f t="shared" si="3"/>
        <v xml:space="preserve"> </v>
      </c>
      <c r="AD32" s="7" t="str">
        <f t="shared" si="3"/>
        <v xml:space="preserve"> </v>
      </c>
      <c r="AE32" s="7" t="str">
        <f t="shared" si="3"/>
        <v>*</v>
      </c>
      <c r="AF32" s="7" t="str">
        <f t="shared" si="3"/>
        <v xml:space="preserve"> </v>
      </c>
    </row>
    <row r="33" spans="1:27">
      <c r="A33" s="19"/>
      <c r="B33" s="19" t="s">
        <v>6</v>
      </c>
      <c r="J33" s="2"/>
      <c r="Y33" s="2"/>
      <c r="AA33" s="2"/>
    </row>
    <row r="34" spans="1:27">
      <c r="A34" s="10" t="s">
        <v>7</v>
      </c>
      <c r="B34" s="1" t="s">
        <v>8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honeticPr fontId="11" type="noConversion"/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131"/>
  <sheetViews>
    <sheetView showGridLines="0" workbookViewId="0">
      <pane xSplit="1" ySplit="5" topLeftCell="W6" activePane="bottomRight" state="frozen"/>
      <selection pane="bottomRight" activeCell="Q3" sqref="Q3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5" bestFit="1" customWidth="1"/>
    <col min="17" max="32" width="11.28515625" customWidth="1"/>
    <col min="33" max="33" width="18.42578125" customWidth="1"/>
    <col min="34" max="34" width="12.7109375" customWidth="1"/>
    <col min="35" max="35" width="11.28515625" customWidth="1"/>
  </cols>
  <sheetData>
    <row r="1" spans="1:38">
      <c r="A1" s="20"/>
      <c r="N1" s="24" t="s">
        <v>0</v>
      </c>
      <c r="P1" s="25">
        <f>$B$5</f>
        <v>45231</v>
      </c>
    </row>
    <row r="2" spans="1:38">
      <c r="A2" s="9"/>
      <c r="N2" s="1"/>
    </row>
    <row r="3" spans="1:38" s="29" customFormat="1">
      <c r="F3" s="29" t="s">
        <v>29</v>
      </c>
      <c r="N3" s="37"/>
      <c r="R3" s="29" t="s">
        <v>18</v>
      </c>
      <c r="S3" s="29" t="s">
        <v>18</v>
      </c>
      <c r="T3" s="29" t="s">
        <v>18</v>
      </c>
      <c r="U3" s="29" t="s">
        <v>18</v>
      </c>
      <c r="V3" s="29" t="s">
        <v>18</v>
      </c>
      <c r="W3" s="29" t="s">
        <v>18</v>
      </c>
      <c r="X3" s="29" t="s">
        <v>18</v>
      </c>
      <c r="Y3" s="29" t="s">
        <v>18</v>
      </c>
      <c r="Z3" s="29" t="s">
        <v>18</v>
      </c>
      <c r="AA3" s="29" t="s">
        <v>18</v>
      </c>
      <c r="AB3" s="29" t="s">
        <v>18</v>
      </c>
      <c r="AE3" s="29" t="s">
        <v>18</v>
      </c>
    </row>
    <row r="4" spans="1:38" s="29" customFormat="1">
      <c r="B4" s="36" t="s">
        <v>30</v>
      </c>
      <c r="C4" s="36" t="s">
        <v>30</v>
      </c>
      <c r="D4" s="36" t="s">
        <v>30</v>
      </c>
      <c r="E4" s="36" t="s">
        <v>30</v>
      </c>
      <c r="F4" s="36" t="s">
        <v>30</v>
      </c>
      <c r="G4" s="36" t="s">
        <v>30</v>
      </c>
      <c r="H4" s="36" t="s">
        <v>30</v>
      </c>
      <c r="I4" s="36" t="s">
        <v>30</v>
      </c>
      <c r="J4" s="36" t="s">
        <v>30</v>
      </c>
      <c r="K4" s="36" t="s">
        <v>30</v>
      </c>
      <c r="L4" s="36" t="s">
        <v>30</v>
      </c>
      <c r="M4" s="36" t="s">
        <v>30</v>
      </c>
      <c r="N4" s="36" t="s">
        <v>30</v>
      </c>
      <c r="O4" s="36" t="s">
        <v>30</v>
      </c>
      <c r="P4" s="36" t="s">
        <v>30</v>
      </c>
      <c r="Q4" s="36" t="s">
        <v>30</v>
      </c>
      <c r="R4" s="36">
        <v>45259</v>
      </c>
      <c r="S4" s="36">
        <v>45259</v>
      </c>
      <c r="T4" s="36">
        <v>45259</v>
      </c>
      <c r="U4" s="36">
        <v>45259</v>
      </c>
      <c r="V4" s="36">
        <v>45259</v>
      </c>
      <c r="W4" s="36">
        <v>45259</v>
      </c>
      <c r="X4" s="36">
        <v>45259</v>
      </c>
      <c r="Y4" s="36">
        <v>45259</v>
      </c>
      <c r="Z4" s="36">
        <v>45259</v>
      </c>
      <c r="AA4" s="36">
        <v>45259</v>
      </c>
      <c r="AB4" s="36">
        <v>45266</v>
      </c>
      <c r="AD4" s="30"/>
      <c r="AE4" s="36">
        <v>45266</v>
      </c>
    </row>
    <row r="5" spans="1:38">
      <c r="A5" s="1" t="s">
        <v>3</v>
      </c>
      <c r="B5" s="40">
        <f>OCT!AF5+1</f>
        <v>45231</v>
      </c>
      <c r="C5" s="40">
        <f>B5+1</f>
        <v>45232</v>
      </c>
      <c r="D5" s="40">
        <f t="shared" ref="D5:AE5" si="0">C5+1</f>
        <v>45233</v>
      </c>
      <c r="E5" s="40">
        <f t="shared" si="0"/>
        <v>45234</v>
      </c>
      <c r="F5" s="40">
        <f t="shared" si="0"/>
        <v>45235</v>
      </c>
      <c r="G5" s="40">
        <f t="shared" si="0"/>
        <v>45236</v>
      </c>
      <c r="H5" s="40">
        <f t="shared" si="0"/>
        <v>45237</v>
      </c>
      <c r="I5" s="40">
        <f t="shared" si="0"/>
        <v>45238</v>
      </c>
      <c r="J5" s="40">
        <f t="shared" si="0"/>
        <v>45239</v>
      </c>
      <c r="K5" s="40">
        <f t="shared" si="0"/>
        <v>45240</v>
      </c>
      <c r="L5" s="40">
        <f t="shared" si="0"/>
        <v>45241</v>
      </c>
      <c r="M5" s="40">
        <f t="shared" si="0"/>
        <v>45242</v>
      </c>
      <c r="N5" s="40">
        <f t="shared" si="0"/>
        <v>45243</v>
      </c>
      <c r="O5" s="40">
        <f t="shared" si="0"/>
        <v>45244</v>
      </c>
      <c r="P5" s="40">
        <f t="shared" si="0"/>
        <v>45245</v>
      </c>
      <c r="Q5" s="40">
        <f t="shared" si="0"/>
        <v>45246</v>
      </c>
      <c r="R5" s="40">
        <f t="shared" si="0"/>
        <v>45247</v>
      </c>
      <c r="S5" s="40">
        <f t="shared" si="0"/>
        <v>45248</v>
      </c>
      <c r="T5" s="40">
        <f t="shared" si="0"/>
        <v>45249</v>
      </c>
      <c r="U5" s="40">
        <f t="shared" si="0"/>
        <v>45250</v>
      </c>
      <c r="V5" s="40">
        <f t="shared" si="0"/>
        <v>45251</v>
      </c>
      <c r="W5" s="40">
        <f t="shared" si="0"/>
        <v>45252</v>
      </c>
      <c r="X5" s="40">
        <f t="shared" si="0"/>
        <v>45253</v>
      </c>
      <c r="Y5" s="40">
        <f t="shared" si="0"/>
        <v>45254</v>
      </c>
      <c r="Z5" s="40">
        <f t="shared" si="0"/>
        <v>45255</v>
      </c>
      <c r="AA5" s="40">
        <f t="shared" si="0"/>
        <v>45256</v>
      </c>
      <c r="AB5" s="40">
        <f t="shared" si="0"/>
        <v>45257</v>
      </c>
      <c r="AC5" s="40">
        <f t="shared" si="0"/>
        <v>45258</v>
      </c>
      <c r="AD5" s="40">
        <f t="shared" si="0"/>
        <v>45259</v>
      </c>
      <c r="AE5" s="40">
        <f t="shared" si="0"/>
        <v>45260</v>
      </c>
      <c r="AF5" s="40"/>
      <c r="AG5" s="14" t="s">
        <v>4</v>
      </c>
      <c r="AH5" s="15"/>
    </row>
    <row r="6" spans="1:38">
      <c r="A6" s="4">
        <v>1</v>
      </c>
      <c r="B6" s="8">
        <v>906.45600000000002</v>
      </c>
      <c r="C6" s="8">
        <v>925.19599999999991</v>
      </c>
      <c r="D6" s="8">
        <v>912.346</v>
      </c>
      <c r="E6" s="8">
        <v>831.48599999999999</v>
      </c>
      <c r="F6" s="11">
        <v>832.22199999999998</v>
      </c>
      <c r="G6" s="11">
        <v>827.27600000000007</v>
      </c>
      <c r="H6" s="11">
        <v>831.53199999999993</v>
      </c>
      <c r="I6" s="11">
        <v>897.14</v>
      </c>
      <c r="J6" s="11">
        <v>921.34</v>
      </c>
      <c r="K6" s="11">
        <v>892.88099999999997</v>
      </c>
      <c r="L6" s="11">
        <v>858.65700000000004</v>
      </c>
      <c r="M6" s="11">
        <v>911.94499999999994</v>
      </c>
      <c r="N6" s="11">
        <v>931.2059999999999</v>
      </c>
      <c r="O6" s="11">
        <v>920.23200000000008</v>
      </c>
      <c r="P6" s="11">
        <v>929.07899999999995</v>
      </c>
      <c r="Q6" s="11">
        <v>891.149</v>
      </c>
      <c r="R6" s="11">
        <v>894.07</v>
      </c>
      <c r="S6" s="11">
        <v>796.09</v>
      </c>
      <c r="T6" s="11">
        <v>905.54700000000003</v>
      </c>
      <c r="U6" s="11">
        <v>909.90599999999995</v>
      </c>
      <c r="V6" s="11">
        <v>990.12700000000007</v>
      </c>
      <c r="W6" s="11">
        <v>955.68400000000008</v>
      </c>
      <c r="X6" s="11">
        <v>855.83600000000001</v>
      </c>
      <c r="Y6" s="11">
        <v>832.125</v>
      </c>
      <c r="Z6" s="11">
        <v>951.55399999999997</v>
      </c>
      <c r="AA6" s="11">
        <v>960.08299999999997</v>
      </c>
      <c r="AB6" s="11">
        <v>855.95799999999997</v>
      </c>
      <c r="AC6" s="11">
        <v>935.06899999999996</v>
      </c>
      <c r="AD6" s="11">
        <v>1033.2049999999999</v>
      </c>
      <c r="AE6" s="11">
        <v>1068.105</v>
      </c>
      <c r="AF6" s="11"/>
      <c r="AG6" s="13"/>
      <c r="AH6" s="16"/>
    </row>
    <row r="7" spans="1:38">
      <c r="A7" s="4">
        <f t="shared" ref="A7:A29" si="1">A6+1</f>
        <v>2</v>
      </c>
      <c r="B7" s="8">
        <v>879.66100000000006</v>
      </c>
      <c r="C7" s="8">
        <v>902.45699999999999</v>
      </c>
      <c r="D7" s="8">
        <v>883.77799999999991</v>
      </c>
      <c r="E7" s="8">
        <v>809.40499999999997</v>
      </c>
      <c r="F7" s="11">
        <v>813.22799999999995</v>
      </c>
      <c r="G7" s="11">
        <v>804.75300000000004</v>
      </c>
      <c r="H7" s="11">
        <v>809.26400000000001</v>
      </c>
      <c r="I7" s="11">
        <v>837.06400000000008</v>
      </c>
      <c r="J7" s="11">
        <v>918.21</v>
      </c>
      <c r="K7" s="11">
        <v>869.75</v>
      </c>
      <c r="L7" s="11">
        <v>824.30099999999993</v>
      </c>
      <c r="M7" s="11">
        <v>905.30399999999997</v>
      </c>
      <c r="N7" s="11">
        <v>910.69899999999996</v>
      </c>
      <c r="O7" s="11">
        <v>898.70400000000006</v>
      </c>
      <c r="P7" s="11">
        <v>915.93299999999999</v>
      </c>
      <c r="Q7" s="11">
        <v>872.84700000000009</v>
      </c>
      <c r="R7" s="11">
        <v>861.85400000000004</v>
      </c>
      <c r="S7" s="11">
        <v>768.28599999999994</v>
      </c>
      <c r="T7" s="11">
        <v>878.67499999999995</v>
      </c>
      <c r="U7" s="11">
        <v>898.82299999999998</v>
      </c>
      <c r="V7" s="11">
        <v>970.90300000000002</v>
      </c>
      <c r="W7" s="11">
        <v>924.16600000000005</v>
      </c>
      <c r="X7" s="11">
        <v>823.89599999999996</v>
      </c>
      <c r="Y7" s="11">
        <v>826.03399999999999</v>
      </c>
      <c r="Z7" s="11">
        <v>937.70600000000002</v>
      </c>
      <c r="AA7" s="11">
        <v>941.42099999999994</v>
      </c>
      <c r="AB7" s="11">
        <v>819.06700000000001</v>
      </c>
      <c r="AC7" s="11">
        <v>908.55499999999995</v>
      </c>
      <c r="AD7" s="11">
        <v>1020.259</v>
      </c>
      <c r="AE7" s="11">
        <v>1044.2719999999999</v>
      </c>
      <c r="AF7" s="11"/>
      <c r="AG7" s="13">
        <f>MAX($B$6:$AE$30)</f>
        <v>1417.6280000000002</v>
      </c>
      <c r="AH7" s="22">
        <f>MATCH($AG$7,$B$32:$AE$32,0)</f>
        <v>29</v>
      </c>
      <c r="AI7" s="20">
        <f>INDEX($B$5:$AE$5,$AH$7)</f>
        <v>45259</v>
      </c>
      <c r="AJ7" s="23">
        <f>INDEX($A$6:$A$30,MATCH($AG$7,INDEX($B$6:$AE$30,0,$AH$7),0))</f>
        <v>18</v>
      </c>
      <c r="AK7" s="15"/>
      <c r="AL7" s="15"/>
    </row>
    <row r="8" spans="1:38">
      <c r="A8" s="4">
        <f t="shared" si="1"/>
        <v>3</v>
      </c>
      <c r="B8" s="8">
        <v>870.55600000000004</v>
      </c>
      <c r="C8" s="8">
        <v>893.92899999999997</v>
      </c>
      <c r="D8" s="8">
        <v>854.35</v>
      </c>
      <c r="E8" s="8">
        <v>800.88100000000009</v>
      </c>
      <c r="F8" s="11">
        <v>809.16600000000005</v>
      </c>
      <c r="G8" s="11">
        <v>807.66700000000003</v>
      </c>
      <c r="H8" s="11">
        <v>805.97499999999991</v>
      </c>
      <c r="I8" s="11">
        <v>829.83799999999997</v>
      </c>
      <c r="J8" s="11">
        <v>814.91300000000001</v>
      </c>
      <c r="K8" s="11">
        <v>869.11500000000001</v>
      </c>
      <c r="L8" s="11">
        <v>831.74</v>
      </c>
      <c r="M8" s="11">
        <v>908.99600000000009</v>
      </c>
      <c r="N8" s="11">
        <v>914.87200000000007</v>
      </c>
      <c r="O8" s="11">
        <v>899.99</v>
      </c>
      <c r="P8" s="11">
        <v>926.803</v>
      </c>
      <c r="Q8" s="11">
        <v>864.09400000000005</v>
      </c>
      <c r="R8" s="11">
        <v>868.18200000000002</v>
      </c>
      <c r="S8" s="11">
        <v>768.29100000000005</v>
      </c>
      <c r="T8" s="11">
        <v>886.00599999999997</v>
      </c>
      <c r="U8" s="11">
        <v>904.38900000000001</v>
      </c>
      <c r="V8" s="11">
        <v>972.423</v>
      </c>
      <c r="W8" s="11">
        <v>914.80399999999997</v>
      </c>
      <c r="X8" s="11">
        <v>819.51699999999994</v>
      </c>
      <c r="Y8" s="11">
        <v>822.24199999999996</v>
      </c>
      <c r="Z8" s="11">
        <v>938.50599999999997</v>
      </c>
      <c r="AA8" s="11">
        <v>935.95100000000002</v>
      </c>
      <c r="AB8" s="11">
        <v>824.85299999999995</v>
      </c>
      <c r="AC8" s="11">
        <v>918.21799999999996</v>
      </c>
      <c r="AD8" s="11">
        <v>1030.6959999999999</v>
      </c>
      <c r="AE8" s="11">
        <v>1041.2270000000001</v>
      </c>
      <c r="AF8" s="11"/>
      <c r="AG8" s="18" t="str">
        <f>CONCATENATE(TEXT($AI$7,"mm/dd/yyyy")," @ ",$AJ$7,)&amp;"00"</f>
        <v>11/29/2023 @ 1800</v>
      </c>
      <c r="AH8" s="15"/>
      <c r="AI8" s="15"/>
      <c r="AJ8" s="15"/>
      <c r="AK8" s="15"/>
      <c r="AL8" s="15"/>
    </row>
    <row r="9" spans="1:38">
      <c r="A9" s="4">
        <f t="shared" si="1"/>
        <v>4</v>
      </c>
      <c r="B9" s="8">
        <v>875.38</v>
      </c>
      <c r="C9" s="8">
        <v>904.37</v>
      </c>
      <c r="D9" s="8">
        <v>851.38099999999997</v>
      </c>
      <c r="E9" s="8">
        <v>816.31600000000003</v>
      </c>
      <c r="F9" s="11">
        <v>801.96299999999997</v>
      </c>
      <c r="G9" s="11">
        <v>827.19100000000003</v>
      </c>
      <c r="H9" s="11">
        <v>803.87699999999995</v>
      </c>
      <c r="I9" s="11">
        <v>832.12900000000002</v>
      </c>
      <c r="J9" s="11">
        <v>789.24900000000002</v>
      </c>
      <c r="K9" s="11">
        <v>871.78</v>
      </c>
      <c r="L9" s="11">
        <v>835.62699999999995</v>
      </c>
      <c r="M9" s="11">
        <v>905.77300000000002</v>
      </c>
      <c r="N9" s="11">
        <v>931.54200000000003</v>
      </c>
      <c r="O9" s="11">
        <v>912.18200000000002</v>
      </c>
      <c r="P9" s="11">
        <v>929.173</v>
      </c>
      <c r="Q9" s="11">
        <v>879.16100000000006</v>
      </c>
      <c r="R9" s="11">
        <v>873.65100000000007</v>
      </c>
      <c r="S9" s="11">
        <v>772.90300000000002</v>
      </c>
      <c r="T9" s="11">
        <v>897.47799999999995</v>
      </c>
      <c r="U9" s="11">
        <v>919.86599999999999</v>
      </c>
      <c r="V9" s="11">
        <v>988.30799999999999</v>
      </c>
      <c r="W9" s="11">
        <v>922.56899999999996</v>
      </c>
      <c r="X9" s="11">
        <v>818.44600000000003</v>
      </c>
      <c r="Y9" s="11">
        <v>836.3</v>
      </c>
      <c r="Z9" s="11">
        <v>947.84900000000005</v>
      </c>
      <c r="AA9" s="11">
        <v>933.89800000000002</v>
      </c>
      <c r="AB9" s="11">
        <v>840.22800000000007</v>
      </c>
      <c r="AC9" s="11">
        <v>927.92699999999991</v>
      </c>
      <c r="AD9" s="11">
        <v>1024.454</v>
      </c>
      <c r="AE9" s="11">
        <v>1056.2339999999999</v>
      </c>
      <c r="AF9" s="11"/>
      <c r="AG9" s="21"/>
      <c r="AH9" s="15"/>
      <c r="AI9" s="15"/>
      <c r="AJ9" s="15"/>
      <c r="AK9" s="15"/>
      <c r="AL9" s="15"/>
    </row>
    <row r="10" spans="1:38">
      <c r="A10" s="4">
        <f t="shared" si="1"/>
        <v>5</v>
      </c>
      <c r="B10" s="8">
        <v>909.17899999999997</v>
      </c>
      <c r="C10" s="8">
        <v>942.49</v>
      </c>
      <c r="D10" s="8">
        <v>873.52499999999998</v>
      </c>
      <c r="E10" s="8">
        <v>811.32799999999997</v>
      </c>
      <c r="F10" s="11">
        <v>776.34400000000005</v>
      </c>
      <c r="G10" s="11">
        <v>865.63800000000003</v>
      </c>
      <c r="H10" s="11">
        <v>822.88499999999999</v>
      </c>
      <c r="I10" s="11">
        <v>880.81099999999992</v>
      </c>
      <c r="J10" s="11">
        <v>755.73500000000001</v>
      </c>
      <c r="K10" s="11">
        <v>902.60900000000004</v>
      </c>
      <c r="L10" s="11">
        <v>859.04399999999998</v>
      </c>
      <c r="M10" s="11">
        <v>917.67099999999994</v>
      </c>
      <c r="N10" s="11">
        <v>965.94600000000003</v>
      </c>
      <c r="O10" s="11">
        <v>940.56100000000004</v>
      </c>
      <c r="P10" s="11">
        <v>958.83900000000006</v>
      </c>
      <c r="Q10" s="11">
        <v>913.14700000000005</v>
      </c>
      <c r="R10" s="11">
        <v>912.702</v>
      </c>
      <c r="S10" s="11">
        <v>782.52599999999995</v>
      </c>
      <c r="T10" s="11">
        <v>900.41500000000008</v>
      </c>
      <c r="U10" s="11">
        <v>955.68299999999999</v>
      </c>
      <c r="V10" s="11">
        <v>1020.5569999999999</v>
      </c>
      <c r="W10" s="11">
        <v>941.86900000000003</v>
      </c>
      <c r="X10" s="11">
        <v>832.24199999999996</v>
      </c>
      <c r="Y10" s="11">
        <v>854.27</v>
      </c>
      <c r="Z10" s="11">
        <v>966.3</v>
      </c>
      <c r="AA10" s="11">
        <v>941.173</v>
      </c>
      <c r="AB10" s="11">
        <v>873.03499999999997</v>
      </c>
      <c r="AC10" s="11">
        <v>963.40700000000004</v>
      </c>
      <c r="AD10" s="11">
        <v>1065.5650000000001</v>
      </c>
      <c r="AE10" s="11">
        <v>1069.2049999999999</v>
      </c>
      <c r="AF10" s="11"/>
      <c r="AG10" s="17"/>
    </row>
    <row r="11" spans="1:38">
      <c r="A11" s="4">
        <f t="shared" si="1"/>
        <v>6</v>
      </c>
      <c r="B11" s="8">
        <v>1003.463</v>
      </c>
      <c r="C11" s="8">
        <v>1011.654</v>
      </c>
      <c r="D11" s="8">
        <v>947.84199999999998</v>
      </c>
      <c r="E11" s="8">
        <v>825.70100000000002</v>
      </c>
      <c r="F11" s="11">
        <v>781.327</v>
      </c>
      <c r="G11" s="11">
        <v>955.29399999999998</v>
      </c>
      <c r="H11" s="11">
        <v>901.01499999999999</v>
      </c>
      <c r="I11" s="11">
        <v>968.94299999999998</v>
      </c>
      <c r="J11" s="11">
        <v>837.46100000000001</v>
      </c>
      <c r="K11" s="11">
        <v>965.64100000000008</v>
      </c>
      <c r="L11" s="11">
        <v>889.82299999999998</v>
      </c>
      <c r="M11" s="11">
        <v>955.69600000000003</v>
      </c>
      <c r="N11" s="11">
        <v>1070.636</v>
      </c>
      <c r="O11" s="11">
        <v>1018.857</v>
      </c>
      <c r="P11" s="11">
        <v>1051.1360000000002</v>
      </c>
      <c r="Q11" s="11">
        <v>988.34899999999993</v>
      </c>
      <c r="R11" s="11">
        <v>971.44999999999993</v>
      </c>
      <c r="S11" s="11">
        <v>818.12900000000002</v>
      </c>
      <c r="T11" s="11">
        <v>929.34800000000007</v>
      </c>
      <c r="U11" s="11">
        <v>1041.1380000000001</v>
      </c>
      <c r="V11" s="11">
        <v>1117.135</v>
      </c>
      <c r="W11" s="11">
        <v>1001.626</v>
      </c>
      <c r="X11" s="11">
        <v>856.84899999999993</v>
      </c>
      <c r="Y11" s="11">
        <v>902.7940000000001</v>
      </c>
      <c r="Z11" s="11">
        <v>991.93000000000006</v>
      </c>
      <c r="AA11" s="11">
        <v>966.62399999999991</v>
      </c>
      <c r="AB11" s="11">
        <v>947.37599999999998</v>
      </c>
      <c r="AC11" s="11">
        <v>1035.1179999999999</v>
      </c>
      <c r="AD11" s="11">
        <v>1150.6659999999999</v>
      </c>
      <c r="AE11" s="11">
        <v>1139.3689999999999</v>
      </c>
      <c r="AF11" s="11"/>
      <c r="AG11" s="12"/>
    </row>
    <row r="12" spans="1:38">
      <c r="A12" s="4">
        <f t="shared" si="1"/>
        <v>7</v>
      </c>
      <c r="B12" s="8">
        <v>1146.2249999999999</v>
      </c>
      <c r="C12" s="8">
        <v>1157.096</v>
      </c>
      <c r="D12" s="8">
        <v>1080.5450000000001</v>
      </c>
      <c r="E12" s="8">
        <v>869.95299999999997</v>
      </c>
      <c r="F12" s="11">
        <v>819.29600000000005</v>
      </c>
      <c r="G12" s="11">
        <v>1112.825</v>
      </c>
      <c r="H12" s="11">
        <v>1041.5409999999999</v>
      </c>
      <c r="I12" s="11">
        <v>1109.1109999999999</v>
      </c>
      <c r="J12" s="11">
        <v>964.74900000000002</v>
      </c>
      <c r="K12" s="11">
        <v>1060.27</v>
      </c>
      <c r="L12" s="11">
        <v>963.1099999999999</v>
      </c>
      <c r="M12" s="11">
        <v>1014.182</v>
      </c>
      <c r="N12" s="11">
        <v>1198.7500000000002</v>
      </c>
      <c r="O12" s="11">
        <v>1150.9970000000001</v>
      </c>
      <c r="P12" s="11">
        <v>1191.154</v>
      </c>
      <c r="Q12" s="11">
        <v>1124.383</v>
      </c>
      <c r="R12" s="11">
        <v>1090.992</v>
      </c>
      <c r="S12" s="11">
        <v>873.2</v>
      </c>
      <c r="T12" s="11">
        <v>995.85299999999995</v>
      </c>
      <c r="U12" s="11">
        <v>1151.8900000000001</v>
      </c>
      <c r="V12" s="11">
        <v>1235.586</v>
      </c>
      <c r="W12" s="11">
        <v>1096.8979999999999</v>
      </c>
      <c r="X12" s="11">
        <v>920.79300000000001</v>
      </c>
      <c r="Y12" s="11">
        <v>965.76</v>
      </c>
      <c r="Z12" s="11">
        <v>1054.93</v>
      </c>
      <c r="AA12" s="11">
        <v>1022.061</v>
      </c>
      <c r="AB12" s="11">
        <v>1068.567</v>
      </c>
      <c r="AC12" s="11">
        <v>1167.92</v>
      </c>
      <c r="AD12" s="11">
        <v>1264.2719999999999</v>
      </c>
      <c r="AE12" s="11">
        <v>1272.2809999999999</v>
      </c>
      <c r="AF12" s="11"/>
      <c r="AG12" s="12"/>
    </row>
    <row r="13" spans="1:38">
      <c r="A13" s="4">
        <f t="shared" si="1"/>
        <v>8</v>
      </c>
      <c r="B13" s="8">
        <v>1217.9850000000001</v>
      </c>
      <c r="C13" s="8">
        <v>1241.2719999999999</v>
      </c>
      <c r="D13" s="8">
        <v>1157.039</v>
      </c>
      <c r="E13" s="8">
        <v>960.10199999999998</v>
      </c>
      <c r="F13" s="11">
        <v>877.61899999999991</v>
      </c>
      <c r="G13" s="11">
        <v>1142.722</v>
      </c>
      <c r="H13" s="11">
        <v>1104.519</v>
      </c>
      <c r="I13" s="11">
        <v>1170.0629999999999</v>
      </c>
      <c r="J13" s="11">
        <v>1040.6870000000001</v>
      </c>
      <c r="K13" s="11">
        <v>1115.0820000000001</v>
      </c>
      <c r="L13" s="11">
        <v>998.37699999999995</v>
      </c>
      <c r="M13" s="11">
        <v>1062.866</v>
      </c>
      <c r="N13" s="11">
        <v>1225.5550000000001</v>
      </c>
      <c r="O13" s="11">
        <v>1201.5840000000001</v>
      </c>
      <c r="P13" s="11">
        <v>1216.7269999999999</v>
      </c>
      <c r="Q13" s="11">
        <v>1164.173</v>
      </c>
      <c r="R13" s="11">
        <v>1141.943</v>
      </c>
      <c r="S13" s="11">
        <v>942.21300000000008</v>
      </c>
      <c r="T13" s="11">
        <v>1039.0149999999999</v>
      </c>
      <c r="U13" s="11">
        <v>1207.4290000000001</v>
      </c>
      <c r="V13" s="11">
        <v>1265.106</v>
      </c>
      <c r="W13" s="11">
        <v>1185.1239999999998</v>
      </c>
      <c r="X13" s="11">
        <v>988.41200000000003</v>
      </c>
      <c r="Y13" s="11">
        <v>1016.332</v>
      </c>
      <c r="Z13" s="11">
        <v>1103.7939999999999</v>
      </c>
      <c r="AA13" s="11">
        <v>1094.8399999999999</v>
      </c>
      <c r="AB13" s="11">
        <v>1112.9379999999999</v>
      </c>
      <c r="AC13" s="11">
        <v>1230.2529999999999</v>
      </c>
      <c r="AD13" s="11">
        <v>1316.165</v>
      </c>
      <c r="AE13" s="11">
        <v>1319.9290000000001</v>
      </c>
      <c r="AF13" s="11"/>
      <c r="AG13" s="11"/>
    </row>
    <row r="14" spans="1:38">
      <c r="A14" s="4">
        <f t="shared" si="1"/>
        <v>9</v>
      </c>
      <c r="B14" s="8">
        <v>1184.7850000000001</v>
      </c>
      <c r="C14" s="8">
        <v>1208.4580000000001</v>
      </c>
      <c r="D14" s="8">
        <v>1169.4359999999999</v>
      </c>
      <c r="E14" s="8">
        <v>1025.6379999999999</v>
      </c>
      <c r="F14" s="11">
        <v>947.85800000000006</v>
      </c>
      <c r="G14" s="11">
        <v>1058.4089999999999</v>
      </c>
      <c r="H14" s="11">
        <v>1134.2550000000001</v>
      </c>
      <c r="I14" s="11">
        <v>1147.0429999999999</v>
      </c>
      <c r="J14" s="11">
        <v>1070.597</v>
      </c>
      <c r="K14" s="11">
        <v>1134.597</v>
      </c>
      <c r="L14" s="11">
        <v>991.40899999999999</v>
      </c>
      <c r="M14" s="11">
        <v>1068.8489999999999</v>
      </c>
      <c r="N14" s="11">
        <v>1152.701</v>
      </c>
      <c r="O14" s="11">
        <v>1185.808</v>
      </c>
      <c r="P14" s="11">
        <v>1139.0419999999999</v>
      </c>
      <c r="Q14" s="11">
        <v>1096.164</v>
      </c>
      <c r="R14" s="11">
        <v>1129.8340000000001</v>
      </c>
      <c r="S14" s="11">
        <v>1027.8589999999999</v>
      </c>
      <c r="T14" s="11">
        <v>1028.8030000000001</v>
      </c>
      <c r="U14" s="11">
        <v>1158.162</v>
      </c>
      <c r="V14" s="11">
        <v>1203.1099999999999</v>
      </c>
      <c r="W14" s="11">
        <v>1246.2560000000001</v>
      </c>
      <c r="X14" s="11">
        <v>1009.9770000000001</v>
      </c>
      <c r="Y14" s="11">
        <v>1024.6849999999999</v>
      </c>
      <c r="Z14" s="11">
        <v>1090.9939999999999</v>
      </c>
      <c r="AA14" s="11">
        <v>1113.528</v>
      </c>
      <c r="AB14" s="11">
        <v>1098.778</v>
      </c>
      <c r="AC14" s="11">
        <v>1209.8679999999999</v>
      </c>
      <c r="AD14" s="11">
        <v>1267.4960000000001</v>
      </c>
      <c r="AE14" s="11">
        <v>1291.1309999999999</v>
      </c>
      <c r="AF14" s="11"/>
      <c r="AG14" s="11"/>
    </row>
    <row r="15" spans="1:38">
      <c r="A15" s="4">
        <f t="shared" si="1"/>
        <v>10</v>
      </c>
      <c r="B15" s="8">
        <v>1097.252</v>
      </c>
      <c r="C15" s="8">
        <v>1130.816</v>
      </c>
      <c r="D15" s="8">
        <v>1082.0790000000002</v>
      </c>
      <c r="E15" s="8">
        <v>1052.684</v>
      </c>
      <c r="F15" s="11">
        <v>1022.135</v>
      </c>
      <c r="G15" s="11">
        <v>1008.3910000000001</v>
      </c>
      <c r="H15" s="11">
        <v>1136.923</v>
      </c>
      <c r="I15" s="11">
        <v>1095.1280000000002</v>
      </c>
      <c r="J15" s="11">
        <v>1079.9650000000001</v>
      </c>
      <c r="K15" s="11">
        <v>1119.1830000000002</v>
      </c>
      <c r="L15" s="11">
        <v>978.13400000000001</v>
      </c>
      <c r="M15" s="11">
        <v>1079.7539999999999</v>
      </c>
      <c r="N15" s="11">
        <v>1078.7470000000001</v>
      </c>
      <c r="O15" s="11">
        <v>1149.5619999999999</v>
      </c>
      <c r="P15" s="11">
        <v>1051.116</v>
      </c>
      <c r="Q15" s="11">
        <v>1005.1439999999999</v>
      </c>
      <c r="R15" s="11">
        <v>1103.143</v>
      </c>
      <c r="S15" s="11">
        <v>1087.973</v>
      </c>
      <c r="T15" s="11">
        <v>973.43600000000004</v>
      </c>
      <c r="U15" s="11">
        <v>1089.7510000000002</v>
      </c>
      <c r="V15" s="11">
        <v>1113.3530000000001</v>
      </c>
      <c r="W15" s="11">
        <v>1277.8499999999999</v>
      </c>
      <c r="X15" s="11">
        <v>1006.582</v>
      </c>
      <c r="Y15" s="11">
        <v>990.58899999999994</v>
      </c>
      <c r="Z15" s="11">
        <v>1049.058</v>
      </c>
      <c r="AA15" s="11">
        <v>1066.001</v>
      </c>
      <c r="AB15" s="11">
        <v>1066.067</v>
      </c>
      <c r="AC15" s="11">
        <v>1139.979</v>
      </c>
      <c r="AD15" s="11">
        <v>1196.0459999999998</v>
      </c>
      <c r="AE15" s="11">
        <v>1223.2270000000001</v>
      </c>
      <c r="AF15" s="11"/>
      <c r="AG15" s="11"/>
    </row>
    <row r="16" spans="1:38">
      <c r="A16" s="4">
        <f t="shared" si="1"/>
        <v>11</v>
      </c>
      <c r="B16" s="8">
        <v>1020.5790000000001</v>
      </c>
      <c r="C16" s="8">
        <v>1047.8979999999999</v>
      </c>
      <c r="D16" s="8">
        <v>986.76</v>
      </c>
      <c r="E16" s="8">
        <v>1054.5319999999999</v>
      </c>
      <c r="F16" s="11">
        <v>1041.9939999999999</v>
      </c>
      <c r="G16" s="11">
        <v>964.05700000000002</v>
      </c>
      <c r="H16" s="11">
        <v>1120.731</v>
      </c>
      <c r="I16" s="11">
        <v>1069.6650000000002</v>
      </c>
      <c r="J16" s="11">
        <v>1111.1210000000001</v>
      </c>
      <c r="K16" s="11">
        <v>1113.4759999999999</v>
      </c>
      <c r="L16" s="11">
        <v>950.68999999999994</v>
      </c>
      <c r="M16" s="11">
        <v>1053.242</v>
      </c>
      <c r="N16" s="11">
        <v>1028.808</v>
      </c>
      <c r="O16" s="11">
        <v>1122.6990000000001</v>
      </c>
      <c r="P16" s="11">
        <v>1001.081</v>
      </c>
      <c r="Q16" s="11">
        <v>945.327</v>
      </c>
      <c r="R16" s="11">
        <v>1078.934</v>
      </c>
      <c r="S16" s="11">
        <v>1099.7430000000002</v>
      </c>
      <c r="T16" s="11">
        <v>935.18399999999997</v>
      </c>
      <c r="U16" s="11">
        <v>1035.778</v>
      </c>
      <c r="V16" s="11">
        <v>1052.748</v>
      </c>
      <c r="W16" s="11">
        <v>1293.0160000000001</v>
      </c>
      <c r="X16" s="11">
        <v>999.91599999999994</v>
      </c>
      <c r="Y16" s="11">
        <v>966.73599999999999</v>
      </c>
      <c r="Z16" s="11">
        <v>1010.27</v>
      </c>
      <c r="AA16" s="11">
        <v>1007.861</v>
      </c>
      <c r="AB16" s="11">
        <v>1000.9630000000001</v>
      </c>
      <c r="AC16" s="11">
        <v>1121.4110000000001</v>
      </c>
      <c r="AD16" s="11">
        <v>1162.4749999999999</v>
      </c>
      <c r="AE16" s="11">
        <v>1120.1979999999999</v>
      </c>
      <c r="AF16" s="11"/>
      <c r="AG16" s="11"/>
    </row>
    <row r="17" spans="1:33">
      <c r="A17" s="4">
        <f t="shared" si="1"/>
        <v>12</v>
      </c>
      <c r="B17" s="8">
        <v>994.03899999999999</v>
      </c>
      <c r="C17" s="8">
        <v>983.65699999999993</v>
      </c>
      <c r="D17" s="8">
        <v>956.28400000000011</v>
      </c>
      <c r="E17" s="8">
        <v>1028.712</v>
      </c>
      <c r="F17" s="11">
        <v>1004.465</v>
      </c>
      <c r="G17" s="11">
        <v>1018.008</v>
      </c>
      <c r="H17" s="11">
        <v>1097.4079999999999</v>
      </c>
      <c r="I17" s="11">
        <v>1053.931</v>
      </c>
      <c r="J17" s="11">
        <v>1290.154</v>
      </c>
      <c r="K17" s="11">
        <v>1111.4110000000001</v>
      </c>
      <c r="L17" s="11">
        <v>949.98599999999999</v>
      </c>
      <c r="M17" s="11">
        <v>1045.6299999999999</v>
      </c>
      <c r="N17" s="11">
        <v>1011.168</v>
      </c>
      <c r="O17" s="11">
        <v>1104.3389999999999</v>
      </c>
      <c r="P17" s="11">
        <v>976.2940000000001</v>
      </c>
      <c r="Q17" s="11">
        <v>913.70899999999995</v>
      </c>
      <c r="R17" s="11">
        <v>1022.8919999999999</v>
      </c>
      <c r="S17" s="11">
        <v>1104.21</v>
      </c>
      <c r="T17" s="11">
        <v>959.70799999999997</v>
      </c>
      <c r="U17" s="11">
        <v>1023.283</v>
      </c>
      <c r="V17" s="11">
        <v>1026.1609999999998</v>
      </c>
      <c r="W17" s="11">
        <v>1292.614</v>
      </c>
      <c r="X17" s="11">
        <v>988.60600000000011</v>
      </c>
      <c r="Y17" s="11">
        <v>949.02499999999998</v>
      </c>
      <c r="Z17" s="11">
        <v>972.76</v>
      </c>
      <c r="AA17" s="11">
        <v>986.93</v>
      </c>
      <c r="AB17" s="11">
        <v>1000.449</v>
      </c>
      <c r="AC17" s="11">
        <v>1144.615</v>
      </c>
      <c r="AD17" s="11">
        <v>1170.3209999999999</v>
      </c>
      <c r="AE17" s="11">
        <v>1051.7840000000001</v>
      </c>
      <c r="AF17" s="11"/>
      <c r="AG17" s="11"/>
    </row>
    <row r="18" spans="1:33">
      <c r="A18" s="4">
        <f t="shared" si="1"/>
        <v>13</v>
      </c>
      <c r="B18" s="8">
        <v>988.06499999999994</v>
      </c>
      <c r="C18" s="8">
        <v>954.923</v>
      </c>
      <c r="D18" s="8">
        <v>934.73799999999994</v>
      </c>
      <c r="E18" s="8">
        <v>1029.729</v>
      </c>
      <c r="F18" s="11">
        <v>997.86699999999996</v>
      </c>
      <c r="G18" s="11">
        <v>1059.25</v>
      </c>
      <c r="H18" s="11">
        <v>1067.845</v>
      </c>
      <c r="I18" s="11">
        <v>999.21399999999994</v>
      </c>
      <c r="J18" s="11">
        <v>1286.32</v>
      </c>
      <c r="K18" s="11">
        <v>1111.0050000000001</v>
      </c>
      <c r="L18" s="11">
        <v>924.95100000000002</v>
      </c>
      <c r="M18" s="11">
        <v>1021.797</v>
      </c>
      <c r="N18" s="11">
        <v>1006.3569999999999</v>
      </c>
      <c r="O18" s="11">
        <v>1066.664</v>
      </c>
      <c r="P18" s="11">
        <v>992.07399999999996</v>
      </c>
      <c r="Q18" s="11">
        <v>907.08799999999997</v>
      </c>
      <c r="R18" s="11">
        <v>1012.6410000000001</v>
      </c>
      <c r="S18" s="11">
        <v>1089.873</v>
      </c>
      <c r="T18" s="11">
        <v>987.24400000000003</v>
      </c>
      <c r="U18" s="11">
        <v>1031.5249999999999</v>
      </c>
      <c r="V18" s="11">
        <v>1042.021</v>
      </c>
      <c r="W18" s="11">
        <v>1274.9989999999998</v>
      </c>
      <c r="X18" s="11">
        <v>936.74700000000007</v>
      </c>
      <c r="Y18" s="11">
        <v>930.05700000000002</v>
      </c>
      <c r="Z18" s="11">
        <v>964.86899999999991</v>
      </c>
      <c r="AA18" s="11">
        <v>995.6160000000001</v>
      </c>
      <c r="AB18" s="11">
        <v>1026.884</v>
      </c>
      <c r="AC18" s="11">
        <v>1138.202</v>
      </c>
      <c r="AD18" s="11">
        <v>1202.577</v>
      </c>
      <c r="AE18" s="11">
        <v>1024.576</v>
      </c>
      <c r="AF18" s="11"/>
      <c r="AG18" s="11"/>
    </row>
    <row r="19" spans="1:33">
      <c r="A19" s="4">
        <f t="shared" si="1"/>
        <v>14</v>
      </c>
      <c r="B19" s="8">
        <v>987.75799999999992</v>
      </c>
      <c r="C19" s="8">
        <v>932.88400000000001</v>
      </c>
      <c r="D19" s="8">
        <v>898.45499999999993</v>
      </c>
      <c r="E19" s="8">
        <v>1022.5400000000001</v>
      </c>
      <c r="F19" s="11">
        <v>973.55899999999997</v>
      </c>
      <c r="G19" s="11">
        <v>1076.9349999999999</v>
      </c>
      <c r="H19" s="11">
        <v>1050.4259999999999</v>
      </c>
      <c r="I19" s="11">
        <v>987.39800000000002</v>
      </c>
      <c r="J19" s="11">
        <v>1288.414</v>
      </c>
      <c r="K19" s="11">
        <v>1118.396</v>
      </c>
      <c r="L19" s="11">
        <v>938.62599999999998</v>
      </c>
      <c r="M19" s="11">
        <v>1011.821</v>
      </c>
      <c r="N19" s="11">
        <v>1026.5110000000002</v>
      </c>
      <c r="O19" s="11">
        <v>1045.365</v>
      </c>
      <c r="P19" s="11">
        <v>1042.0920000000001</v>
      </c>
      <c r="Q19" s="11">
        <v>937.89799999999991</v>
      </c>
      <c r="R19" s="11">
        <v>1036.6509999999998</v>
      </c>
      <c r="S19" s="11">
        <v>1095.354</v>
      </c>
      <c r="T19" s="11">
        <v>1043.8879999999999</v>
      </c>
      <c r="U19" s="11">
        <v>1071.9090000000001</v>
      </c>
      <c r="V19" s="11">
        <v>1098.4490000000001</v>
      </c>
      <c r="W19" s="11">
        <v>1247.7369999999999</v>
      </c>
      <c r="X19" s="11">
        <v>912.94499999999994</v>
      </c>
      <c r="Y19" s="11">
        <v>961.37400000000002</v>
      </c>
      <c r="Z19" s="11">
        <v>1003.878</v>
      </c>
      <c r="AA19" s="11">
        <v>1034.0729999999999</v>
      </c>
      <c r="AB19" s="11">
        <v>1076.002</v>
      </c>
      <c r="AC19" s="11">
        <v>1148.6750000000002</v>
      </c>
      <c r="AD19" s="11">
        <v>1233.7470000000001</v>
      </c>
      <c r="AE19" s="11">
        <v>1099.162</v>
      </c>
      <c r="AF19" s="11"/>
      <c r="AG19" s="11"/>
    </row>
    <row r="20" spans="1:33">
      <c r="A20" s="4">
        <f t="shared" si="1"/>
        <v>15</v>
      </c>
      <c r="B20" s="8">
        <v>997.50200000000007</v>
      </c>
      <c r="C20" s="8">
        <v>953.45900000000006</v>
      </c>
      <c r="D20" s="8">
        <v>902.86500000000001</v>
      </c>
      <c r="E20" s="8">
        <v>1024.394</v>
      </c>
      <c r="F20" s="11">
        <v>972.41700000000003</v>
      </c>
      <c r="G20" s="11">
        <v>1107.654</v>
      </c>
      <c r="H20" s="11">
        <v>1058.596</v>
      </c>
      <c r="I20" s="11">
        <v>1073.519</v>
      </c>
      <c r="J20" s="11">
        <v>1277.758</v>
      </c>
      <c r="K20" s="11">
        <v>1115.367</v>
      </c>
      <c r="L20" s="11">
        <v>990.36099999999999</v>
      </c>
      <c r="M20" s="11">
        <v>1046.981</v>
      </c>
      <c r="N20" s="11">
        <v>1099.2460000000001</v>
      </c>
      <c r="O20" s="11">
        <v>1082.8240000000001</v>
      </c>
      <c r="P20" s="11">
        <v>1076.6460000000002</v>
      </c>
      <c r="Q20" s="11">
        <v>992.95299999999997</v>
      </c>
      <c r="R20" s="11">
        <v>1066.3100000000002</v>
      </c>
      <c r="S20" s="11">
        <v>1081.684</v>
      </c>
      <c r="T20" s="11">
        <v>1078.2539999999999</v>
      </c>
      <c r="U20" s="11">
        <v>1133.9630000000002</v>
      </c>
      <c r="V20" s="11">
        <v>1168.4950000000001</v>
      </c>
      <c r="W20" s="11">
        <v>1233.328</v>
      </c>
      <c r="X20" s="11">
        <v>930.005</v>
      </c>
      <c r="Y20" s="11">
        <v>1030.943</v>
      </c>
      <c r="Z20" s="11">
        <v>1081.779</v>
      </c>
      <c r="AA20" s="11">
        <v>1098.6399999999999</v>
      </c>
      <c r="AB20" s="11">
        <v>1119.2140000000002</v>
      </c>
      <c r="AC20" s="11">
        <v>1190.191</v>
      </c>
      <c r="AD20" s="11">
        <v>1263.616</v>
      </c>
      <c r="AE20" s="11">
        <v>1142.989</v>
      </c>
      <c r="AF20" s="11"/>
      <c r="AG20" s="11"/>
    </row>
    <row r="21" spans="1:33">
      <c r="A21" s="4">
        <f t="shared" si="1"/>
        <v>16</v>
      </c>
      <c r="B21" s="8">
        <v>1056.644</v>
      </c>
      <c r="C21" s="8">
        <v>1027.2080000000001</v>
      </c>
      <c r="D21" s="8">
        <v>961.26700000000005</v>
      </c>
      <c r="E21" s="8">
        <v>1043.7649999999999</v>
      </c>
      <c r="F21" s="11">
        <v>968.58400000000006</v>
      </c>
      <c r="G21" s="11">
        <v>1147.6179999999999</v>
      </c>
      <c r="H21" s="11">
        <v>1086.0050000000001</v>
      </c>
      <c r="I21" s="11">
        <v>1152.682</v>
      </c>
      <c r="J21" s="11">
        <v>1270.79</v>
      </c>
      <c r="K21" s="11">
        <v>1119.3399999999999</v>
      </c>
      <c r="L21" s="11">
        <v>1084.992</v>
      </c>
      <c r="M21" s="11">
        <v>1122.5430000000001</v>
      </c>
      <c r="N21" s="11">
        <v>1171.4440000000002</v>
      </c>
      <c r="O21" s="11">
        <v>1143.116</v>
      </c>
      <c r="P21" s="11">
        <v>1123.4739999999999</v>
      </c>
      <c r="Q21" s="11">
        <v>1065.116</v>
      </c>
      <c r="R21" s="11">
        <v>1085.0989999999999</v>
      </c>
      <c r="S21" s="11">
        <v>1103.1850000000002</v>
      </c>
      <c r="T21" s="11">
        <v>1123.624</v>
      </c>
      <c r="U21" s="11">
        <v>1209.241</v>
      </c>
      <c r="V21" s="11">
        <v>1224.9259999999999</v>
      </c>
      <c r="W21" s="11">
        <v>1220.422</v>
      </c>
      <c r="X21" s="11">
        <v>969.47199999999998</v>
      </c>
      <c r="Y21" s="11">
        <v>1118.4189999999999</v>
      </c>
      <c r="Z21" s="11">
        <v>1157.0890000000002</v>
      </c>
      <c r="AA21" s="11">
        <v>1159.489</v>
      </c>
      <c r="AB21" s="11">
        <v>1160.3410000000001</v>
      </c>
      <c r="AC21" s="11">
        <v>1253.559</v>
      </c>
      <c r="AD21" s="11">
        <v>1291.79</v>
      </c>
      <c r="AE21" s="11">
        <v>1191.6759999999999</v>
      </c>
      <c r="AF21" s="11"/>
      <c r="AG21" s="11"/>
    </row>
    <row r="22" spans="1:33">
      <c r="A22" s="4">
        <f t="shared" si="1"/>
        <v>17</v>
      </c>
      <c r="B22" s="8">
        <v>1135.5519999999999</v>
      </c>
      <c r="C22" s="8">
        <v>1111.4579999999999</v>
      </c>
      <c r="D22" s="8">
        <v>1046.6109999999999</v>
      </c>
      <c r="E22" s="8">
        <v>1081.903</v>
      </c>
      <c r="F22" s="11">
        <v>1040.204</v>
      </c>
      <c r="G22" s="11">
        <v>1205.5920000000001</v>
      </c>
      <c r="H22" s="11">
        <v>1143.1950000000002</v>
      </c>
      <c r="I22" s="11">
        <v>1228.7270000000001</v>
      </c>
      <c r="J22" s="11">
        <v>1286.665</v>
      </c>
      <c r="K22" s="11">
        <v>1174.25</v>
      </c>
      <c r="L22" s="11">
        <v>1171.954</v>
      </c>
      <c r="M22" s="11">
        <v>1233.5749999999998</v>
      </c>
      <c r="N22" s="11">
        <v>1265.3860000000002</v>
      </c>
      <c r="O22" s="11">
        <v>1227.0040000000001</v>
      </c>
      <c r="P22" s="11">
        <v>1200.3200000000002</v>
      </c>
      <c r="Q22" s="11">
        <v>1139.423</v>
      </c>
      <c r="R22" s="11">
        <v>1147.373</v>
      </c>
      <c r="S22" s="11">
        <v>1163.1289999999999</v>
      </c>
      <c r="T22" s="11">
        <v>1213.182</v>
      </c>
      <c r="U22" s="11">
        <v>1296.2829999999999</v>
      </c>
      <c r="V22" s="11">
        <v>1294.4949999999999</v>
      </c>
      <c r="W22" s="11">
        <v>1247.8229999999999</v>
      </c>
      <c r="X22" s="11">
        <v>995.76700000000005</v>
      </c>
      <c r="Y22" s="11">
        <v>1193.433</v>
      </c>
      <c r="Z22" s="11">
        <v>1228.836</v>
      </c>
      <c r="AA22" s="11">
        <v>1234.8040000000001</v>
      </c>
      <c r="AB22" s="11">
        <v>1243.9280000000001</v>
      </c>
      <c r="AC22" s="11">
        <v>1344.364</v>
      </c>
      <c r="AD22" s="11">
        <v>1380.8630000000001</v>
      </c>
      <c r="AE22" s="11">
        <v>1282.7369999999999</v>
      </c>
      <c r="AF22" s="11"/>
      <c r="AG22" s="11"/>
    </row>
    <row r="23" spans="1:33">
      <c r="A23" s="4">
        <f t="shared" si="1"/>
        <v>18</v>
      </c>
      <c r="B23" s="8">
        <v>1232.3630000000001</v>
      </c>
      <c r="C23" s="8">
        <v>1208.825</v>
      </c>
      <c r="D23" s="8">
        <v>1138.134</v>
      </c>
      <c r="E23" s="8">
        <v>1133.2950000000001</v>
      </c>
      <c r="F23" s="11">
        <v>1126.4450000000002</v>
      </c>
      <c r="G23" s="11">
        <v>1248.2470000000001</v>
      </c>
      <c r="H23" s="11">
        <v>1195.5639999999999</v>
      </c>
      <c r="I23" s="11">
        <v>1292.4340000000002</v>
      </c>
      <c r="J23" s="11">
        <v>1304.1979999999999</v>
      </c>
      <c r="K23" s="11">
        <v>1209.4179999999999</v>
      </c>
      <c r="L23" s="11">
        <v>1220.3679999999999</v>
      </c>
      <c r="M23" s="11">
        <v>1299.703</v>
      </c>
      <c r="N23" s="11">
        <v>1321.71</v>
      </c>
      <c r="O23" s="11">
        <v>1292.1640000000002</v>
      </c>
      <c r="P23" s="11">
        <v>1260.008</v>
      </c>
      <c r="Q23" s="11">
        <v>1194.9379999999999</v>
      </c>
      <c r="R23" s="11">
        <v>1163.413</v>
      </c>
      <c r="S23" s="11">
        <v>1199.194</v>
      </c>
      <c r="T23" s="11">
        <v>1270.6030000000001</v>
      </c>
      <c r="U23" s="11">
        <v>1367.3050000000001</v>
      </c>
      <c r="V23" s="11">
        <v>1343.4179999999999</v>
      </c>
      <c r="W23" s="11">
        <v>1250.3340000000001</v>
      </c>
      <c r="X23" s="11">
        <v>1014.8270000000001</v>
      </c>
      <c r="Y23" s="11">
        <v>1241.5450000000001</v>
      </c>
      <c r="Z23" s="11">
        <v>1268.665</v>
      </c>
      <c r="AA23" s="11">
        <v>1266.6460000000002</v>
      </c>
      <c r="AB23" s="11">
        <v>1299.2540000000001</v>
      </c>
      <c r="AC23" s="11">
        <v>1401.1109999999999</v>
      </c>
      <c r="AD23" s="11">
        <v>1417.6280000000002</v>
      </c>
      <c r="AE23" s="11">
        <v>1331.5070000000001</v>
      </c>
      <c r="AF23" s="11"/>
      <c r="AG23" s="11"/>
    </row>
    <row r="24" spans="1:33">
      <c r="A24" s="4">
        <f t="shared" si="1"/>
        <v>19</v>
      </c>
      <c r="B24" s="8">
        <v>1279.992</v>
      </c>
      <c r="C24" s="8">
        <v>1242.3709999999999</v>
      </c>
      <c r="D24" s="8">
        <v>1149.509</v>
      </c>
      <c r="E24" s="8">
        <v>1120.454</v>
      </c>
      <c r="F24" s="11">
        <v>1179.4949999999999</v>
      </c>
      <c r="G24" s="11">
        <v>1201.8890000000001</v>
      </c>
      <c r="H24" s="11">
        <v>1161.3319999999999</v>
      </c>
      <c r="I24" s="11">
        <v>1271.028</v>
      </c>
      <c r="J24" s="11">
        <v>1254.9190000000001</v>
      </c>
      <c r="K24" s="11">
        <v>1171.867</v>
      </c>
      <c r="L24" s="11">
        <v>1184.0819999999999</v>
      </c>
      <c r="M24" s="11">
        <v>1265.337</v>
      </c>
      <c r="N24" s="11">
        <v>1293.2819999999999</v>
      </c>
      <c r="O24" s="11">
        <v>1269.02</v>
      </c>
      <c r="P24" s="11">
        <v>1239.424</v>
      </c>
      <c r="Q24" s="11">
        <v>1181.1799999999998</v>
      </c>
      <c r="R24" s="11">
        <v>1130.8620000000001</v>
      </c>
      <c r="S24" s="11">
        <v>1171.0429999999999</v>
      </c>
      <c r="T24" s="11">
        <v>1232.825</v>
      </c>
      <c r="U24" s="11">
        <v>1351.1210000000001</v>
      </c>
      <c r="V24" s="11">
        <v>1311.4979999999998</v>
      </c>
      <c r="W24" s="11">
        <v>1219.8880000000001</v>
      </c>
      <c r="X24" s="11">
        <v>1008.8889999999999</v>
      </c>
      <c r="Y24" s="11">
        <v>1233.1479999999999</v>
      </c>
      <c r="Z24" s="11">
        <v>1237.6320000000001</v>
      </c>
      <c r="AA24" s="11">
        <v>1233.3879999999999</v>
      </c>
      <c r="AB24" s="11">
        <v>1268.7830000000001</v>
      </c>
      <c r="AC24" s="11">
        <v>1370.981</v>
      </c>
      <c r="AD24" s="11">
        <v>1404.5919999999999</v>
      </c>
      <c r="AE24" s="11">
        <v>1306.3389999999999</v>
      </c>
      <c r="AF24" s="11"/>
      <c r="AG24" s="11"/>
    </row>
    <row r="25" spans="1:33">
      <c r="A25" s="4">
        <f t="shared" si="1"/>
        <v>20</v>
      </c>
      <c r="B25" s="8">
        <v>1240.7569999999998</v>
      </c>
      <c r="C25" s="8">
        <v>1205.2809999999999</v>
      </c>
      <c r="D25" s="8">
        <v>1094.7529999999999</v>
      </c>
      <c r="E25" s="8">
        <v>1069.0509999999999</v>
      </c>
      <c r="F25" s="11">
        <v>1141.2180000000001</v>
      </c>
      <c r="G25" s="11">
        <v>1143.6090000000002</v>
      </c>
      <c r="H25" s="11">
        <v>1112.7060000000001</v>
      </c>
      <c r="I25" s="11">
        <v>1225.4880000000001</v>
      </c>
      <c r="J25" s="11">
        <v>1203.414</v>
      </c>
      <c r="K25" s="11">
        <v>1132.5419999999999</v>
      </c>
      <c r="L25" s="11">
        <v>1146.5940000000001</v>
      </c>
      <c r="M25" s="11">
        <v>1219.8999999999999</v>
      </c>
      <c r="N25" s="11">
        <v>1228.3619999999999</v>
      </c>
      <c r="O25" s="11">
        <v>1230.5800000000002</v>
      </c>
      <c r="P25" s="11">
        <v>1193.5359999999998</v>
      </c>
      <c r="Q25" s="11">
        <v>1152.952</v>
      </c>
      <c r="R25" s="11">
        <v>1074.088</v>
      </c>
      <c r="S25" s="11">
        <v>1125.7370000000001</v>
      </c>
      <c r="T25" s="11">
        <v>1197.4169999999999</v>
      </c>
      <c r="U25" s="11">
        <v>1284.3889999999999</v>
      </c>
      <c r="V25" s="11">
        <v>1271.3870000000002</v>
      </c>
      <c r="W25" s="11">
        <v>1161.954</v>
      </c>
      <c r="X25" s="11">
        <v>1000.0310000000001</v>
      </c>
      <c r="Y25" s="11">
        <v>1190.212</v>
      </c>
      <c r="Z25" s="11">
        <v>1191.8329999999999</v>
      </c>
      <c r="AA25" s="11">
        <v>1182.3990000000001</v>
      </c>
      <c r="AB25" s="11">
        <v>1217.8610000000001</v>
      </c>
      <c r="AC25" s="11">
        <v>1329.048</v>
      </c>
      <c r="AD25" s="11">
        <v>1372.76</v>
      </c>
      <c r="AE25" s="11">
        <v>1261.8220000000001</v>
      </c>
      <c r="AF25" s="11"/>
      <c r="AG25" s="11"/>
    </row>
    <row r="26" spans="1:33">
      <c r="A26" s="4">
        <f t="shared" si="1"/>
        <v>21</v>
      </c>
      <c r="B26" s="8">
        <v>1176.395</v>
      </c>
      <c r="C26" s="8">
        <v>1158.808</v>
      </c>
      <c r="D26" s="8">
        <v>1044.7630000000001</v>
      </c>
      <c r="E26" s="8">
        <v>1031.0620000000001</v>
      </c>
      <c r="F26" s="11">
        <v>1078.7719999999999</v>
      </c>
      <c r="G26" s="11">
        <v>1078.8809999999999</v>
      </c>
      <c r="H26" s="11">
        <v>1047.165</v>
      </c>
      <c r="I26" s="11">
        <v>1167.54</v>
      </c>
      <c r="J26" s="11">
        <v>1140.0340000000001</v>
      </c>
      <c r="K26" s="11">
        <v>1070.5530000000001</v>
      </c>
      <c r="L26" s="11">
        <v>1101.02</v>
      </c>
      <c r="M26" s="11">
        <v>1162.7860000000001</v>
      </c>
      <c r="N26" s="11">
        <v>1172.4659999999999</v>
      </c>
      <c r="O26" s="11">
        <v>1163.9359999999999</v>
      </c>
      <c r="P26" s="11">
        <v>1135.0819999999999</v>
      </c>
      <c r="Q26" s="11">
        <v>1099.366</v>
      </c>
      <c r="R26" s="11">
        <v>1016.8330000000001</v>
      </c>
      <c r="S26" s="11">
        <v>1084.348</v>
      </c>
      <c r="T26" s="11">
        <v>1137.402</v>
      </c>
      <c r="U26" s="11">
        <v>1235.9100000000001</v>
      </c>
      <c r="V26" s="11">
        <v>1214.5649999999998</v>
      </c>
      <c r="W26" s="11">
        <v>1103.2840000000001</v>
      </c>
      <c r="X26" s="11">
        <v>979.57299999999998</v>
      </c>
      <c r="Y26" s="11">
        <v>1162.548</v>
      </c>
      <c r="Z26" s="11">
        <v>1160.43</v>
      </c>
      <c r="AA26" s="11">
        <v>1129.0239999999999</v>
      </c>
      <c r="AB26" s="11">
        <v>1156.8969999999999</v>
      </c>
      <c r="AC26" s="11">
        <v>1273.9549999999999</v>
      </c>
      <c r="AD26" s="11">
        <v>1327.0630000000001</v>
      </c>
      <c r="AE26" s="11">
        <v>1197.9730000000002</v>
      </c>
      <c r="AF26" s="11"/>
      <c r="AG26" s="11"/>
    </row>
    <row r="27" spans="1:33">
      <c r="A27" s="4">
        <f t="shared" si="1"/>
        <v>22</v>
      </c>
      <c r="B27" s="8">
        <v>1103.75</v>
      </c>
      <c r="C27" s="8">
        <v>1085.0170000000001</v>
      </c>
      <c r="D27" s="8">
        <v>981.75699999999995</v>
      </c>
      <c r="E27" s="8">
        <v>984.12</v>
      </c>
      <c r="F27" s="11">
        <v>1028.9460000000001</v>
      </c>
      <c r="G27" s="11">
        <v>1010.0770000000001</v>
      </c>
      <c r="H27" s="11">
        <v>981.88599999999997</v>
      </c>
      <c r="I27" s="11">
        <v>1090.6680000000001</v>
      </c>
      <c r="J27" s="11">
        <v>1066.828</v>
      </c>
      <c r="K27" s="11">
        <v>1018.3560000000001</v>
      </c>
      <c r="L27" s="11">
        <v>1047.4950000000001</v>
      </c>
      <c r="M27" s="11">
        <v>1083.49</v>
      </c>
      <c r="N27" s="11">
        <v>1105.289</v>
      </c>
      <c r="O27" s="11">
        <v>1096.009</v>
      </c>
      <c r="P27" s="11">
        <v>1069.74</v>
      </c>
      <c r="Q27" s="11">
        <v>1028.8519999999999</v>
      </c>
      <c r="R27" s="11">
        <v>952.03800000000001</v>
      </c>
      <c r="S27" s="11">
        <v>1032.1969999999999</v>
      </c>
      <c r="T27" s="11">
        <v>1066.3420000000001</v>
      </c>
      <c r="U27" s="11">
        <v>1158.318</v>
      </c>
      <c r="V27" s="11">
        <v>1138.4939999999999</v>
      </c>
      <c r="W27" s="11">
        <v>1036.43</v>
      </c>
      <c r="X27" s="11">
        <v>954.10899999999992</v>
      </c>
      <c r="Y27" s="11">
        <v>1109.8240000000001</v>
      </c>
      <c r="Z27" s="11">
        <v>1111.5429999999999</v>
      </c>
      <c r="AA27" s="11">
        <v>1036.2340000000002</v>
      </c>
      <c r="AB27" s="11">
        <v>1088.6950000000002</v>
      </c>
      <c r="AC27" s="11">
        <v>1200.2520000000002</v>
      </c>
      <c r="AD27" s="11">
        <v>1249.6469999999999</v>
      </c>
      <c r="AE27" s="11">
        <v>1131.5169999999998</v>
      </c>
      <c r="AF27" s="11"/>
      <c r="AG27" s="11"/>
    </row>
    <row r="28" spans="1:33">
      <c r="A28" s="4">
        <f t="shared" si="1"/>
        <v>23</v>
      </c>
      <c r="B28" s="8">
        <v>1023.796</v>
      </c>
      <c r="C28" s="8">
        <v>1005.9560000000001</v>
      </c>
      <c r="D28" s="8">
        <v>942.14800000000002</v>
      </c>
      <c r="E28" s="8">
        <v>948.49599999999998</v>
      </c>
      <c r="F28" s="11">
        <v>953.90099999999995</v>
      </c>
      <c r="G28" s="11">
        <v>933.19200000000001</v>
      </c>
      <c r="H28" s="11">
        <v>937.57500000000005</v>
      </c>
      <c r="I28" s="11">
        <v>1006.932</v>
      </c>
      <c r="J28" s="11">
        <v>993.70399999999995</v>
      </c>
      <c r="K28" s="11">
        <v>945.61199999999997</v>
      </c>
      <c r="L28" s="11">
        <v>991.26299999999992</v>
      </c>
      <c r="M28" s="11">
        <v>1002.2819999999999</v>
      </c>
      <c r="N28" s="11">
        <v>1019.7059999999999</v>
      </c>
      <c r="O28" s="11">
        <v>1018.728</v>
      </c>
      <c r="P28" s="11">
        <v>977.12</v>
      </c>
      <c r="Q28" s="11">
        <v>966.24</v>
      </c>
      <c r="R28" s="11">
        <v>888.66</v>
      </c>
      <c r="S28" s="11">
        <v>1001.462</v>
      </c>
      <c r="T28" s="11">
        <v>1010.102</v>
      </c>
      <c r="U28" s="11">
        <v>1096.8489999999999</v>
      </c>
      <c r="V28" s="11">
        <v>1083.905</v>
      </c>
      <c r="W28" s="11">
        <v>983.68000000000006</v>
      </c>
      <c r="X28" s="11">
        <v>912.54899999999998</v>
      </c>
      <c r="Y28" s="11">
        <v>1038.9349999999999</v>
      </c>
      <c r="Z28" s="11">
        <v>1043.8879999999999</v>
      </c>
      <c r="AA28" s="11">
        <v>954.971</v>
      </c>
      <c r="AB28" s="11">
        <v>1008.9929999999999</v>
      </c>
      <c r="AC28" s="11">
        <v>1119.175</v>
      </c>
      <c r="AD28" s="11">
        <v>1164.5530000000001</v>
      </c>
      <c r="AE28" s="11">
        <v>1051.7369999999999</v>
      </c>
      <c r="AF28" s="11"/>
      <c r="AG28" s="11"/>
    </row>
    <row r="29" spans="1:33">
      <c r="A29" s="4">
        <f t="shared" si="1"/>
        <v>24</v>
      </c>
      <c r="B29" s="8">
        <v>966.17499999999995</v>
      </c>
      <c r="C29" s="8">
        <v>989.92199999999991</v>
      </c>
      <c r="D29" s="8">
        <v>865.13499999999999</v>
      </c>
      <c r="E29" s="8">
        <v>874.03800000000001</v>
      </c>
      <c r="F29" s="11">
        <v>900.62400000000002</v>
      </c>
      <c r="G29" s="11">
        <v>875.97</v>
      </c>
      <c r="H29" s="11">
        <v>916.34900000000005</v>
      </c>
      <c r="I29" s="11">
        <v>949.59399999999994</v>
      </c>
      <c r="J29" s="11">
        <v>942.70600000000002</v>
      </c>
      <c r="K29" s="11">
        <v>896.44799999999998</v>
      </c>
      <c r="L29" s="11">
        <v>943.62100000000009</v>
      </c>
      <c r="M29" s="11">
        <v>958.15100000000007</v>
      </c>
      <c r="N29" s="11">
        <v>958.21799999999996</v>
      </c>
      <c r="O29" s="11">
        <v>963.19799999999998</v>
      </c>
      <c r="P29" s="11">
        <v>920.17199999999991</v>
      </c>
      <c r="Q29" s="11">
        <v>903.94400000000007</v>
      </c>
      <c r="R29" s="11">
        <v>842.43200000000002</v>
      </c>
      <c r="S29" s="11">
        <v>936.51400000000001</v>
      </c>
      <c r="T29" s="11">
        <v>944.82100000000003</v>
      </c>
      <c r="U29" s="11">
        <v>1029.3689999999999</v>
      </c>
      <c r="V29" s="11">
        <v>992.85500000000002</v>
      </c>
      <c r="W29" s="11">
        <v>898.59</v>
      </c>
      <c r="X29" s="11">
        <v>868.35899999999992</v>
      </c>
      <c r="Y29" s="11">
        <v>995.99799999999993</v>
      </c>
      <c r="Z29" s="11">
        <v>1005.139</v>
      </c>
      <c r="AA29" s="11">
        <v>903.77099999999996</v>
      </c>
      <c r="AB29" s="11">
        <v>966.53499999999997</v>
      </c>
      <c r="AC29" s="11">
        <v>1078.4180000000001</v>
      </c>
      <c r="AD29" s="11">
        <v>1111.8240000000001</v>
      </c>
      <c r="AE29" s="11">
        <v>968.59899999999993</v>
      </c>
      <c r="AF29" s="11"/>
      <c r="AG29" s="11"/>
    </row>
    <row r="30" spans="1:33">
      <c r="A30" s="4">
        <v>25</v>
      </c>
      <c r="B30" s="8"/>
      <c r="C30" s="8"/>
      <c r="D30" s="8"/>
      <c r="E30" s="8"/>
      <c r="F30" s="11">
        <v>852.78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>
      <c r="B31" s="8"/>
      <c r="C31" s="8"/>
      <c r="D31" s="8"/>
      <c r="E31" s="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>
      <c r="A32" s="6" t="s">
        <v>5</v>
      </c>
      <c r="B32" s="11">
        <f t="shared" ref="B32:AE32" si="2">MAX(B6:B29)</f>
        <v>1279.992</v>
      </c>
      <c r="C32" s="11">
        <f t="shared" si="2"/>
        <v>1242.3709999999999</v>
      </c>
      <c r="D32" s="11">
        <f t="shared" si="2"/>
        <v>1169.4359999999999</v>
      </c>
      <c r="E32" s="11">
        <f t="shared" si="2"/>
        <v>1133.2950000000001</v>
      </c>
      <c r="F32" s="11">
        <f t="shared" si="2"/>
        <v>1179.4949999999999</v>
      </c>
      <c r="G32" s="11">
        <f t="shared" si="2"/>
        <v>1248.2470000000001</v>
      </c>
      <c r="H32" s="11">
        <f t="shared" si="2"/>
        <v>1195.5639999999999</v>
      </c>
      <c r="I32" s="11">
        <f t="shared" si="2"/>
        <v>1292.4340000000002</v>
      </c>
      <c r="J32" s="11">
        <f t="shared" si="2"/>
        <v>1304.1979999999999</v>
      </c>
      <c r="K32" s="11">
        <f t="shared" si="2"/>
        <v>1209.4179999999999</v>
      </c>
      <c r="L32" s="11">
        <f t="shared" si="2"/>
        <v>1220.3679999999999</v>
      </c>
      <c r="M32" s="11">
        <f t="shared" si="2"/>
        <v>1299.703</v>
      </c>
      <c r="N32" s="11">
        <f t="shared" si="2"/>
        <v>1321.71</v>
      </c>
      <c r="O32" s="11">
        <f t="shared" si="2"/>
        <v>1292.1640000000002</v>
      </c>
      <c r="P32" s="11">
        <f t="shared" si="2"/>
        <v>1260.008</v>
      </c>
      <c r="Q32" s="11">
        <f t="shared" si="2"/>
        <v>1194.9379999999999</v>
      </c>
      <c r="R32" s="11">
        <f t="shared" si="2"/>
        <v>1163.413</v>
      </c>
      <c r="S32" s="11">
        <f t="shared" si="2"/>
        <v>1199.194</v>
      </c>
      <c r="T32" s="11">
        <f t="shared" si="2"/>
        <v>1270.6030000000001</v>
      </c>
      <c r="U32" s="11">
        <f t="shared" si="2"/>
        <v>1367.3050000000001</v>
      </c>
      <c r="V32" s="11">
        <f t="shared" si="2"/>
        <v>1343.4179999999999</v>
      </c>
      <c r="W32" s="11">
        <f t="shared" si="2"/>
        <v>1293.0160000000001</v>
      </c>
      <c r="X32" s="11">
        <f t="shared" si="2"/>
        <v>1014.8270000000001</v>
      </c>
      <c r="Y32" s="11">
        <f t="shared" si="2"/>
        <v>1241.5450000000001</v>
      </c>
      <c r="Z32" s="11">
        <f t="shared" si="2"/>
        <v>1268.665</v>
      </c>
      <c r="AA32" s="11">
        <f t="shared" si="2"/>
        <v>1266.6460000000002</v>
      </c>
      <c r="AB32" s="11">
        <f t="shared" si="2"/>
        <v>1299.2540000000001</v>
      </c>
      <c r="AC32" s="11">
        <f t="shared" si="2"/>
        <v>1401.1109999999999</v>
      </c>
      <c r="AD32" s="11">
        <f t="shared" si="2"/>
        <v>1417.6280000000002</v>
      </c>
      <c r="AE32" s="11">
        <f t="shared" si="2"/>
        <v>1331.5070000000001</v>
      </c>
      <c r="AF32" s="11"/>
      <c r="AG32" s="11"/>
    </row>
    <row r="33" spans="1:31" s="7" customFormat="1">
      <c r="B33" s="7" t="str">
        <f t="shared" ref="B33:AE33" si="3">IF(B32=$AG$7,"*"," ")</f>
        <v xml:space="preserve"> </v>
      </c>
      <c r="C33" s="7" t="str">
        <f t="shared" si="3"/>
        <v xml:space="preserve"> </v>
      </c>
      <c r="D33" s="7" t="str">
        <f t="shared" si="3"/>
        <v xml:space="preserve"> </v>
      </c>
      <c r="E33" s="7" t="str">
        <f t="shared" si="3"/>
        <v xml:space="preserve"> </v>
      </c>
      <c r="F33" s="7" t="str">
        <f t="shared" si="3"/>
        <v xml:space="preserve"> </v>
      </c>
      <c r="G33" s="7" t="str">
        <f t="shared" si="3"/>
        <v xml:space="preserve"> </v>
      </c>
      <c r="H33" s="7" t="str">
        <f t="shared" si="3"/>
        <v xml:space="preserve"> </v>
      </c>
      <c r="I33" s="7" t="str">
        <f t="shared" si="3"/>
        <v xml:space="preserve"> </v>
      </c>
      <c r="J33" s="7" t="str">
        <f t="shared" si="3"/>
        <v xml:space="preserve"> </v>
      </c>
      <c r="K33" s="7" t="str">
        <f t="shared" si="3"/>
        <v xml:space="preserve"> </v>
      </c>
      <c r="L33" s="7" t="str">
        <f t="shared" si="3"/>
        <v xml:space="preserve"> </v>
      </c>
      <c r="M33" s="7" t="str">
        <f t="shared" si="3"/>
        <v xml:space="preserve"> </v>
      </c>
      <c r="N33" s="7" t="str">
        <f t="shared" si="3"/>
        <v xml:space="preserve"> </v>
      </c>
      <c r="O33" s="7" t="str">
        <f t="shared" si="3"/>
        <v xml:space="preserve"> </v>
      </c>
      <c r="P33" s="7" t="str">
        <f t="shared" si="3"/>
        <v xml:space="preserve"> </v>
      </c>
      <c r="Q33" s="7" t="str">
        <f t="shared" si="3"/>
        <v xml:space="preserve"> </v>
      </c>
      <c r="R33" s="7" t="str">
        <f t="shared" si="3"/>
        <v xml:space="preserve"> </v>
      </c>
      <c r="S33" s="7" t="str">
        <f t="shared" si="3"/>
        <v xml:space="preserve"> </v>
      </c>
      <c r="T33" s="7" t="str">
        <f t="shared" si="3"/>
        <v xml:space="preserve"> </v>
      </c>
      <c r="U33" s="7" t="str">
        <f t="shared" si="3"/>
        <v xml:space="preserve"> </v>
      </c>
      <c r="V33" s="7" t="str">
        <f t="shared" si="3"/>
        <v xml:space="preserve"> </v>
      </c>
      <c r="W33" s="7" t="str">
        <f t="shared" si="3"/>
        <v xml:space="preserve"> </v>
      </c>
      <c r="X33" s="7" t="str">
        <f t="shared" si="3"/>
        <v xml:space="preserve"> </v>
      </c>
      <c r="Y33" s="7" t="str">
        <f t="shared" si="3"/>
        <v xml:space="preserve"> </v>
      </c>
      <c r="Z33" s="7" t="str">
        <f t="shared" si="3"/>
        <v xml:space="preserve"> </v>
      </c>
      <c r="AA33" s="7" t="str">
        <f t="shared" si="3"/>
        <v xml:space="preserve"> </v>
      </c>
      <c r="AB33" s="7" t="str">
        <f t="shared" si="3"/>
        <v xml:space="preserve"> </v>
      </c>
      <c r="AC33" s="7" t="str">
        <f t="shared" si="3"/>
        <v xml:space="preserve"> </v>
      </c>
      <c r="AD33" s="7" t="str">
        <f t="shared" si="3"/>
        <v>*</v>
      </c>
      <c r="AE33" s="7" t="str">
        <f t="shared" si="3"/>
        <v xml:space="preserve"> </v>
      </c>
    </row>
    <row r="34" spans="1:31">
      <c r="A34" s="19"/>
      <c r="B34" s="19" t="s">
        <v>6</v>
      </c>
      <c r="J34" s="2"/>
      <c r="Y34" s="2"/>
      <c r="AA34" s="2"/>
    </row>
    <row r="35" spans="1:31">
      <c r="A35" s="10" t="s">
        <v>7</v>
      </c>
      <c r="B35" s="1" t="s">
        <v>8</v>
      </c>
      <c r="D35" s="3"/>
      <c r="H35" s="2"/>
      <c r="J35" s="2"/>
      <c r="Y35" s="2"/>
      <c r="AA35" s="2"/>
    </row>
    <row r="36" spans="1:31">
      <c r="H36" s="2"/>
      <c r="J36" s="2"/>
      <c r="Y36" s="2"/>
      <c r="AA36" s="2"/>
    </row>
    <row r="37" spans="1:31">
      <c r="H37" s="2"/>
      <c r="J37" s="2"/>
      <c r="Y37" s="2"/>
      <c r="AA37" s="2"/>
    </row>
    <row r="38" spans="1:31">
      <c r="H38" s="2"/>
      <c r="J38" s="2"/>
      <c r="K38" s="2"/>
      <c r="Y38" s="2"/>
      <c r="AA38" s="2"/>
    </row>
    <row r="39" spans="1:31">
      <c r="H39" s="2"/>
      <c r="J39" s="2"/>
      <c r="K39" s="2"/>
      <c r="Y39" s="2"/>
      <c r="AA39" s="2"/>
    </row>
    <row r="40" spans="1:31">
      <c r="H40" s="2"/>
      <c r="J40" s="2"/>
      <c r="K40" s="2"/>
      <c r="Y40" s="2"/>
      <c r="AA40" s="2"/>
    </row>
    <row r="41" spans="1:31">
      <c r="H41" s="2"/>
      <c r="J41" s="2"/>
      <c r="K41" s="2"/>
      <c r="Y41" s="2"/>
      <c r="AA41" s="2"/>
    </row>
    <row r="42" spans="1:31">
      <c r="H42" s="2"/>
      <c r="J42" s="2"/>
      <c r="K42" s="2"/>
      <c r="T42" s="2"/>
      <c r="W42" s="2"/>
      <c r="Y42" s="2"/>
      <c r="Z42" s="2"/>
      <c r="AA42" s="2"/>
    </row>
    <row r="43" spans="1:31">
      <c r="H43" s="2"/>
      <c r="J43" s="2"/>
      <c r="T43" s="2"/>
      <c r="W43" s="2"/>
      <c r="Y43" s="2"/>
      <c r="Z43" s="2"/>
      <c r="AA43" s="2"/>
    </row>
    <row r="44" spans="1:31">
      <c r="H44" s="2"/>
      <c r="J44" s="2"/>
      <c r="S44" s="2"/>
      <c r="T44" s="2"/>
      <c r="W44" s="2"/>
      <c r="Y44" s="2"/>
      <c r="Z44" s="2"/>
      <c r="AA44" s="2"/>
    </row>
    <row r="45" spans="1:31">
      <c r="H45" s="2"/>
      <c r="J45" s="2"/>
      <c r="S45" s="2"/>
      <c r="T45" s="2"/>
      <c r="W45" s="2"/>
      <c r="Y45" s="2"/>
      <c r="Z45" s="2"/>
      <c r="AA45" s="2"/>
    </row>
    <row r="46" spans="1:31">
      <c r="H46" s="2"/>
      <c r="J46" s="2"/>
      <c r="S46" s="2"/>
      <c r="T46" s="2"/>
      <c r="W46" s="2"/>
      <c r="Y46" s="2"/>
      <c r="Z46" s="2"/>
      <c r="AA46" s="2"/>
    </row>
    <row r="47" spans="1:31">
      <c r="H47" s="2"/>
      <c r="J47" s="2"/>
      <c r="K47" s="2"/>
      <c r="S47" s="2"/>
      <c r="T47" s="2"/>
      <c r="W47" s="2"/>
      <c r="Y47" s="2"/>
      <c r="Z47" s="2"/>
      <c r="AA47" s="2"/>
    </row>
    <row r="48" spans="1:31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T54" s="2"/>
      <c r="W54" s="2"/>
      <c r="Y54" s="2"/>
      <c r="Z54" s="2"/>
      <c r="AA54" s="2"/>
    </row>
    <row r="55" spans="8:27">
      <c r="H55" s="2"/>
      <c r="J55" s="2"/>
      <c r="K55" s="2"/>
      <c r="S55" s="2"/>
      <c r="W55" s="2"/>
      <c r="Y55" s="2"/>
      <c r="Z55" s="2"/>
      <c r="AA55" s="2"/>
    </row>
    <row r="56" spans="8:27">
      <c r="H56" s="2"/>
      <c r="J56" s="2"/>
      <c r="K56" s="2"/>
      <c r="Y56" s="2"/>
      <c r="AA56" s="2"/>
    </row>
    <row r="57" spans="8:27">
      <c r="H57" s="2"/>
      <c r="J57" s="2"/>
    </row>
    <row r="58" spans="8:27">
      <c r="H58" s="2"/>
      <c r="K58" s="2"/>
      <c r="Y58" s="2"/>
      <c r="AA58" s="2"/>
    </row>
    <row r="59" spans="8:27"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Y66" s="2"/>
      <c r="AA66" s="2"/>
    </row>
    <row r="67" spans="8:27">
      <c r="H67" s="2"/>
      <c r="J67" s="2"/>
      <c r="K67" s="2"/>
      <c r="T67" s="2"/>
      <c r="W67" s="2"/>
      <c r="Y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T79" s="2"/>
      <c r="W79" s="2"/>
      <c r="Y79" s="2"/>
      <c r="Z79" s="2"/>
      <c r="AA79" s="2"/>
    </row>
    <row r="80" spans="8:27">
      <c r="H80" s="2"/>
      <c r="J80" s="2"/>
      <c r="K80" s="2"/>
      <c r="W80" s="2"/>
      <c r="Y80" s="2"/>
      <c r="Z80" s="2"/>
      <c r="AA80" s="2"/>
    </row>
    <row r="81" spans="8:27">
      <c r="H81" s="2"/>
      <c r="J81" s="2"/>
      <c r="K81" s="2"/>
      <c r="N81" s="2"/>
      <c r="Y81" s="2"/>
      <c r="AA81" s="2"/>
    </row>
    <row r="82" spans="8:27">
      <c r="H82" s="2"/>
    </row>
    <row r="83" spans="8:27">
      <c r="H83" s="2"/>
      <c r="K83" s="2"/>
    </row>
    <row r="84" spans="8:27">
      <c r="K84" s="2"/>
    </row>
    <row r="85" spans="8:27">
      <c r="K85" s="2"/>
    </row>
    <row r="86" spans="8:27">
      <c r="K86" s="2"/>
    </row>
    <row r="87" spans="8:27">
      <c r="K87" s="2"/>
    </row>
    <row r="88" spans="8:27">
      <c r="K88" s="2"/>
    </row>
    <row r="89" spans="8:27">
      <c r="K89" s="2"/>
    </row>
    <row r="90" spans="8:27">
      <c r="K90" s="2"/>
    </row>
    <row r="91" spans="8:27">
      <c r="K91" s="2"/>
    </row>
    <row r="92" spans="8:27">
      <c r="K92" s="2"/>
      <c r="W92" s="2"/>
    </row>
    <row r="93" spans="8:27">
      <c r="K93" s="2"/>
      <c r="W93" s="2"/>
    </row>
    <row r="94" spans="8:27">
      <c r="K94" s="2"/>
      <c r="W94" s="2"/>
    </row>
    <row r="95" spans="8:27">
      <c r="K95" s="2"/>
      <c r="W95" s="2"/>
    </row>
    <row r="96" spans="8:27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W105" s="2"/>
    </row>
    <row r="106" spans="11:23">
      <c r="K106" s="2"/>
      <c r="V106" s="2"/>
    </row>
    <row r="131" spans="17:17">
      <c r="Q131" s="2"/>
    </row>
  </sheetData>
  <phoneticPr fontId="11" type="noConversion"/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130"/>
  <sheetViews>
    <sheetView showGridLines="0" tabSelected="1" workbookViewId="0">
      <pane xSplit="1" ySplit="5" topLeftCell="S6" activePane="bottomRight" state="frozen"/>
      <selection pane="bottomRight" activeCell="AC33" sqref="AC33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5" bestFit="1" customWidth="1"/>
    <col min="17" max="32" width="11.28515625" customWidth="1"/>
    <col min="33" max="33" width="18.42578125" customWidth="1"/>
    <col min="34" max="34" width="12.7109375" customWidth="1"/>
    <col min="35" max="35" width="11.28515625" customWidth="1"/>
  </cols>
  <sheetData>
    <row r="1" spans="1:38">
      <c r="A1" s="20"/>
      <c r="N1" s="24" t="s">
        <v>0</v>
      </c>
      <c r="P1" s="25">
        <f>$B$5</f>
        <v>45261</v>
      </c>
    </row>
    <row r="2" spans="1:38">
      <c r="A2" s="9"/>
      <c r="N2" s="1"/>
    </row>
    <row r="3" spans="1:38" s="38" customFormat="1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</row>
    <row r="4" spans="1:38" s="38" customFormat="1">
      <c r="B4" s="29" t="s">
        <v>31</v>
      </c>
      <c r="C4" s="29" t="s">
        <v>31</v>
      </c>
      <c r="D4" s="29" t="s">
        <v>31</v>
      </c>
      <c r="E4" s="29"/>
      <c r="F4" s="29"/>
      <c r="G4" s="29"/>
      <c r="H4" s="29"/>
      <c r="I4" s="29"/>
      <c r="J4" s="29"/>
      <c r="K4" s="29"/>
      <c r="L4" s="29"/>
      <c r="M4" s="29"/>
      <c r="O4" s="29" t="s">
        <v>32</v>
      </c>
      <c r="P4" s="29" t="s">
        <v>32</v>
      </c>
      <c r="Q4" s="29" t="s">
        <v>32</v>
      </c>
      <c r="R4" s="29" t="s">
        <v>33</v>
      </c>
      <c r="S4" s="29" t="s">
        <v>33</v>
      </c>
      <c r="T4" s="29" t="s">
        <v>33</v>
      </c>
      <c r="U4" s="29" t="s">
        <v>33</v>
      </c>
      <c r="V4" s="29" t="s">
        <v>33</v>
      </c>
      <c r="W4" s="29"/>
      <c r="X4" s="29"/>
      <c r="Y4" s="29"/>
      <c r="Z4" s="29"/>
      <c r="AA4" s="29" t="s">
        <v>33</v>
      </c>
      <c r="AB4" s="29" t="s">
        <v>33</v>
      </c>
      <c r="AC4" s="29"/>
      <c r="AD4" s="29"/>
      <c r="AE4" s="29"/>
      <c r="AF4" s="29"/>
      <c r="AG4" s="39"/>
    </row>
    <row r="5" spans="1:38">
      <c r="A5" s="1" t="s">
        <v>3</v>
      </c>
      <c r="B5" s="40">
        <f>NOV!AE5+1</f>
        <v>45261</v>
      </c>
      <c r="C5" s="40">
        <f>B5+1</f>
        <v>45262</v>
      </c>
      <c r="D5" s="40">
        <f t="shared" ref="D5:AF5" si="0">C5+1</f>
        <v>45263</v>
      </c>
      <c r="E5" s="40">
        <f t="shared" si="0"/>
        <v>45264</v>
      </c>
      <c r="F5" s="40">
        <f t="shared" si="0"/>
        <v>45265</v>
      </c>
      <c r="G5" s="40">
        <f t="shared" si="0"/>
        <v>45266</v>
      </c>
      <c r="H5" s="40">
        <f t="shared" si="0"/>
        <v>45267</v>
      </c>
      <c r="I5" s="40">
        <f t="shared" si="0"/>
        <v>45268</v>
      </c>
      <c r="J5" s="40">
        <f t="shared" si="0"/>
        <v>45269</v>
      </c>
      <c r="K5" s="40">
        <f t="shared" si="0"/>
        <v>45270</v>
      </c>
      <c r="L5" s="40">
        <f t="shared" si="0"/>
        <v>45271</v>
      </c>
      <c r="M5" s="40">
        <f t="shared" si="0"/>
        <v>45272</v>
      </c>
      <c r="N5" s="40">
        <f t="shared" si="0"/>
        <v>45273</v>
      </c>
      <c r="O5" s="40">
        <f t="shared" si="0"/>
        <v>45274</v>
      </c>
      <c r="P5" s="40">
        <f t="shared" si="0"/>
        <v>45275</v>
      </c>
      <c r="Q5" s="40">
        <f t="shared" si="0"/>
        <v>45276</v>
      </c>
      <c r="R5" s="40">
        <f t="shared" si="0"/>
        <v>45277</v>
      </c>
      <c r="S5" s="40">
        <f t="shared" si="0"/>
        <v>45278</v>
      </c>
      <c r="T5" s="40">
        <f t="shared" si="0"/>
        <v>45279</v>
      </c>
      <c r="U5" s="40">
        <f t="shared" si="0"/>
        <v>45280</v>
      </c>
      <c r="V5" s="40">
        <f t="shared" si="0"/>
        <v>45281</v>
      </c>
      <c r="W5" s="40">
        <f t="shared" si="0"/>
        <v>45282</v>
      </c>
      <c r="X5" s="40">
        <f t="shared" si="0"/>
        <v>45283</v>
      </c>
      <c r="Y5" s="40">
        <f t="shared" si="0"/>
        <v>45284</v>
      </c>
      <c r="Z5" s="40">
        <f t="shared" si="0"/>
        <v>45285</v>
      </c>
      <c r="AA5" s="40">
        <f t="shared" si="0"/>
        <v>45286</v>
      </c>
      <c r="AB5" s="40">
        <f t="shared" si="0"/>
        <v>45287</v>
      </c>
      <c r="AC5" s="40">
        <f t="shared" si="0"/>
        <v>45288</v>
      </c>
      <c r="AD5" s="40">
        <f t="shared" si="0"/>
        <v>45289</v>
      </c>
      <c r="AE5" s="40">
        <f t="shared" si="0"/>
        <v>45290</v>
      </c>
      <c r="AF5" s="40">
        <f t="shared" si="0"/>
        <v>45291</v>
      </c>
      <c r="AG5" s="14" t="s">
        <v>4</v>
      </c>
      <c r="AH5" s="15"/>
    </row>
    <row r="6" spans="1:38">
      <c r="A6" s="4">
        <v>1</v>
      </c>
      <c r="B6" s="8">
        <v>922.83199999999999</v>
      </c>
      <c r="C6" s="8">
        <v>873.67</v>
      </c>
      <c r="D6" s="8">
        <v>888.77099999999996</v>
      </c>
      <c r="E6" s="8">
        <v>949.89600000000007</v>
      </c>
      <c r="F6" s="11">
        <v>989.05899999999997</v>
      </c>
      <c r="G6" s="11">
        <v>1109.835</v>
      </c>
      <c r="H6" s="11">
        <v>1122.4680000000001</v>
      </c>
      <c r="I6" s="11">
        <v>1150.395</v>
      </c>
      <c r="J6" s="11">
        <v>1061.9069999999999</v>
      </c>
      <c r="K6" s="11">
        <v>925.54300000000001</v>
      </c>
      <c r="L6" s="11">
        <v>885.96400000000006</v>
      </c>
      <c r="M6" s="11">
        <v>974.82399999999996</v>
      </c>
      <c r="N6" s="11">
        <v>987.15</v>
      </c>
      <c r="O6" s="11">
        <v>1064.335</v>
      </c>
      <c r="P6" s="11">
        <v>1028.4929999999999</v>
      </c>
      <c r="Q6" s="11">
        <v>936.39499999999998</v>
      </c>
      <c r="R6" s="11">
        <v>989.79199999999992</v>
      </c>
      <c r="S6" s="11">
        <v>869.41800000000001</v>
      </c>
      <c r="T6" s="11">
        <v>570.06700000000001</v>
      </c>
      <c r="U6" s="11">
        <v>863.75299999999993</v>
      </c>
      <c r="V6" s="11">
        <v>976.822</v>
      </c>
      <c r="W6" s="11">
        <v>1110.6379999999999</v>
      </c>
      <c r="X6" s="11">
        <v>1109.665</v>
      </c>
      <c r="Y6" s="11">
        <v>1051.3290000000002</v>
      </c>
      <c r="Z6" s="11">
        <v>931.51200000000006</v>
      </c>
      <c r="AA6" s="11">
        <v>851.18000000000006</v>
      </c>
      <c r="AB6" s="11">
        <v>939.31399999999996</v>
      </c>
      <c r="AC6" s="11">
        <v>928.07400000000007</v>
      </c>
      <c r="AD6" s="11">
        <v>942.947</v>
      </c>
      <c r="AE6" s="11">
        <v>909.58800000000008</v>
      </c>
      <c r="AF6" s="11">
        <v>966.202</v>
      </c>
      <c r="AG6" s="13"/>
      <c r="AH6" s="16"/>
      <c r="AI6" s="15"/>
      <c r="AJ6" s="15"/>
    </row>
    <row r="7" spans="1:38">
      <c r="A7" s="4">
        <f t="shared" ref="A7:A29" si="1">A6+1</f>
        <v>2</v>
      </c>
      <c r="B7" s="8">
        <v>901.46999999999991</v>
      </c>
      <c r="C7" s="8">
        <v>846.07500000000005</v>
      </c>
      <c r="D7" s="8">
        <v>844.15700000000004</v>
      </c>
      <c r="E7" s="8">
        <v>909.51200000000006</v>
      </c>
      <c r="F7" s="11">
        <v>960.84699999999998</v>
      </c>
      <c r="G7" s="11">
        <v>1064.645</v>
      </c>
      <c r="H7" s="11">
        <v>1099.83</v>
      </c>
      <c r="I7" s="11">
        <v>1126.4150000000002</v>
      </c>
      <c r="J7" s="11">
        <v>1037.258</v>
      </c>
      <c r="K7" s="11">
        <v>901.76400000000001</v>
      </c>
      <c r="L7" s="11">
        <v>865.92200000000003</v>
      </c>
      <c r="M7" s="11">
        <v>948.52700000000004</v>
      </c>
      <c r="N7" s="11">
        <v>952.62900000000002</v>
      </c>
      <c r="O7" s="11">
        <v>1046.069</v>
      </c>
      <c r="P7" s="11">
        <v>1014.4689999999999</v>
      </c>
      <c r="Q7" s="11">
        <v>912.16500000000008</v>
      </c>
      <c r="R7" s="11">
        <v>948.59500000000003</v>
      </c>
      <c r="S7" s="11">
        <v>840.34800000000007</v>
      </c>
      <c r="T7" s="11">
        <v>552.39300000000003</v>
      </c>
      <c r="U7" s="11">
        <v>833.80399999999997</v>
      </c>
      <c r="V7" s="11">
        <v>959.61500000000001</v>
      </c>
      <c r="W7" s="11">
        <v>1099.6009999999999</v>
      </c>
      <c r="X7" s="11">
        <v>1095.3029999999999</v>
      </c>
      <c r="Y7" s="11">
        <v>1010.197</v>
      </c>
      <c r="Z7" s="11">
        <v>863.26099999999997</v>
      </c>
      <c r="AA7" s="11">
        <v>822.20299999999997</v>
      </c>
      <c r="AB7" s="11">
        <v>903.13599999999997</v>
      </c>
      <c r="AC7" s="11">
        <v>894.18100000000004</v>
      </c>
      <c r="AD7" s="11">
        <v>898.48400000000004</v>
      </c>
      <c r="AE7" s="11">
        <v>880.52800000000002</v>
      </c>
      <c r="AF7" s="11">
        <v>932.447</v>
      </c>
      <c r="AG7" s="13">
        <f>MAX($B$6:$AF$29)</f>
        <v>1507.721</v>
      </c>
      <c r="AH7" s="22">
        <f>MATCH($AG$7,$B$31:$AF$31,0)</f>
        <v>7</v>
      </c>
      <c r="AI7" s="20">
        <f>INDEX($B$5:$AF$5,$AH$7)</f>
        <v>45267</v>
      </c>
      <c r="AJ7" s="23">
        <f>INDEX($A$6:$A$29,MATCH($AG$7,INDEX($B$6:$AF$29,0,$AH$7),0))</f>
        <v>18</v>
      </c>
      <c r="AK7" s="15"/>
      <c r="AL7" s="15"/>
    </row>
    <row r="8" spans="1:38">
      <c r="A8" s="4">
        <f t="shared" si="1"/>
        <v>3</v>
      </c>
      <c r="B8" s="8">
        <v>898.51699999999994</v>
      </c>
      <c r="C8" s="8">
        <v>833.62099999999998</v>
      </c>
      <c r="D8" s="8">
        <v>835.94900000000007</v>
      </c>
      <c r="E8" s="8">
        <v>907.06999999999994</v>
      </c>
      <c r="F8" s="11">
        <v>949.68400000000008</v>
      </c>
      <c r="G8" s="11">
        <v>1063.7149999999999</v>
      </c>
      <c r="H8" s="11">
        <v>1096.8989999999999</v>
      </c>
      <c r="I8" s="11">
        <v>1108.4069999999999</v>
      </c>
      <c r="J8" s="11">
        <v>1020.999</v>
      </c>
      <c r="K8" s="11">
        <v>878.46499999999992</v>
      </c>
      <c r="L8" s="11">
        <v>853.529</v>
      </c>
      <c r="M8" s="11">
        <v>944.41800000000001</v>
      </c>
      <c r="N8" s="11">
        <v>946.05700000000002</v>
      </c>
      <c r="O8" s="11">
        <v>1053.145</v>
      </c>
      <c r="P8" s="11">
        <v>1001.246</v>
      </c>
      <c r="Q8" s="11">
        <v>894.23099999999999</v>
      </c>
      <c r="R8" s="11">
        <v>932.68700000000001</v>
      </c>
      <c r="S8" s="11">
        <v>822.09199999999998</v>
      </c>
      <c r="T8" s="11">
        <v>552.30899999999997</v>
      </c>
      <c r="U8" s="11">
        <v>830.25300000000004</v>
      </c>
      <c r="V8" s="11">
        <v>945.57100000000003</v>
      </c>
      <c r="W8" s="11">
        <v>1078.4010000000001</v>
      </c>
      <c r="X8" s="11">
        <v>1081.789</v>
      </c>
      <c r="Y8" s="11">
        <v>981.36199999999997</v>
      </c>
      <c r="Z8" s="11">
        <v>843.00700000000006</v>
      </c>
      <c r="AA8" s="11">
        <v>815.99199999999996</v>
      </c>
      <c r="AB8" s="11">
        <v>887.64600000000007</v>
      </c>
      <c r="AC8" s="11">
        <v>876.024</v>
      </c>
      <c r="AD8" s="11">
        <v>883.85899999999992</v>
      </c>
      <c r="AE8" s="11">
        <v>866.41399999999999</v>
      </c>
      <c r="AF8" s="11">
        <v>911.84400000000005</v>
      </c>
      <c r="AG8" s="18" t="str">
        <f>CONCATENATE(TEXT($AI$7,"mm/dd/yyyy")," @ ",$AJ$7,)&amp;"00"</f>
        <v>12/07/2023 @ 1800</v>
      </c>
      <c r="AH8" s="15"/>
      <c r="AI8" s="15"/>
      <c r="AJ8" s="15"/>
      <c r="AK8" s="15"/>
      <c r="AL8" s="15"/>
    </row>
    <row r="9" spans="1:38">
      <c r="A9" s="4">
        <f t="shared" si="1"/>
        <v>4</v>
      </c>
      <c r="B9" s="8">
        <v>901.31499999999994</v>
      </c>
      <c r="C9" s="8">
        <v>834.47500000000002</v>
      </c>
      <c r="D9" s="8">
        <v>845.42700000000002</v>
      </c>
      <c r="E9" s="8">
        <v>913.452</v>
      </c>
      <c r="F9" s="11">
        <v>945.678</v>
      </c>
      <c r="G9" s="11">
        <v>1062.3429999999998</v>
      </c>
      <c r="H9" s="11">
        <v>1106.0939999999998</v>
      </c>
      <c r="I9" s="11">
        <v>1111.971</v>
      </c>
      <c r="J9" s="11">
        <v>1010.8879999999999</v>
      </c>
      <c r="K9" s="11">
        <v>887.23599999999999</v>
      </c>
      <c r="L9" s="11">
        <v>855.84799999999996</v>
      </c>
      <c r="M9" s="11">
        <v>952.10400000000004</v>
      </c>
      <c r="N9" s="11">
        <v>951.73099999999999</v>
      </c>
      <c r="O9" s="11">
        <v>1062.818</v>
      </c>
      <c r="P9" s="11">
        <v>1001.977</v>
      </c>
      <c r="Q9" s="11">
        <v>889.72699999999998</v>
      </c>
      <c r="R9" s="11">
        <v>930.70100000000002</v>
      </c>
      <c r="S9" s="11">
        <v>825.72900000000004</v>
      </c>
      <c r="T9" s="11">
        <v>556.25700000000006</v>
      </c>
      <c r="U9" s="11">
        <v>837.25800000000004</v>
      </c>
      <c r="V9" s="11">
        <v>951.04899999999998</v>
      </c>
      <c r="W9" s="11">
        <v>1093.1610000000001</v>
      </c>
      <c r="X9" s="11">
        <v>1083.296</v>
      </c>
      <c r="Y9" s="11">
        <v>971.98900000000003</v>
      </c>
      <c r="Z9" s="11">
        <v>837.4860000000001</v>
      </c>
      <c r="AA9" s="11">
        <v>826.36800000000005</v>
      </c>
      <c r="AB9" s="11">
        <v>879.11099999999999</v>
      </c>
      <c r="AC9" s="11">
        <v>879.13</v>
      </c>
      <c r="AD9" s="11">
        <v>880.41700000000003</v>
      </c>
      <c r="AE9" s="11">
        <v>859.83399999999995</v>
      </c>
      <c r="AF9" s="11">
        <v>909.37400000000002</v>
      </c>
      <c r="AG9" s="21"/>
      <c r="AH9" s="15"/>
      <c r="AI9" s="15"/>
      <c r="AJ9" s="15"/>
      <c r="AK9" s="15"/>
      <c r="AL9" s="15"/>
    </row>
    <row r="10" spans="1:38">
      <c r="A10" s="4">
        <f t="shared" si="1"/>
        <v>5</v>
      </c>
      <c r="B10" s="8">
        <v>925.87</v>
      </c>
      <c r="C10" s="8">
        <v>850.32599999999991</v>
      </c>
      <c r="D10" s="8">
        <v>856.30000000000007</v>
      </c>
      <c r="E10" s="8">
        <v>933.44</v>
      </c>
      <c r="F10" s="11">
        <v>977.62099999999998</v>
      </c>
      <c r="G10" s="11">
        <v>1093.537</v>
      </c>
      <c r="H10" s="11">
        <v>1147.3980000000001</v>
      </c>
      <c r="I10" s="11">
        <v>1132.9380000000001</v>
      </c>
      <c r="J10" s="11">
        <v>1026.8050000000001</v>
      </c>
      <c r="K10" s="11">
        <v>904.28500000000008</v>
      </c>
      <c r="L10" s="11">
        <v>895.27499999999998</v>
      </c>
      <c r="M10" s="11">
        <v>997.625</v>
      </c>
      <c r="N10" s="11">
        <v>985.30200000000002</v>
      </c>
      <c r="O10" s="11">
        <v>1091.5520000000001</v>
      </c>
      <c r="P10" s="11">
        <v>1024.4950000000001</v>
      </c>
      <c r="Q10" s="11">
        <v>904.66800000000001</v>
      </c>
      <c r="R10" s="11">
        <v>927.60699999999997</v>
      </c>
      <c r="S10" s="11">
        <v>860.53499999999997</v>
      </c>
      <c r="T10" s="11">
        <v>581.6400000000001</v>
      </c>
      <c r="U10" s="11">
        <v>850.74200000000008</v>
      </c>
      <c r="V10" s="11">
        <v>973.10799999999995</v>
      </c>
      <c r="W10" s="11">
        <v>1106.268</v>
      </c>
      <c r="X10" s="11">
        <v>1091.825</v>
      </c>
      <c r="Y10" s="11">
        <v>979.51299999999992</v>
      </c>
      <c r="Z10" s="11">
        <v>846.91099999999994</v>
      </c>
      <c r="AA10" s="11">
        <v>853.68799999999999</v>
      </c>
      <c r="AB10" s="11">
        <v>904.726</v>
      </c>
      <c r="AC10" s="11">
        <v>902.04499999999996</v>
      </c>
      <c r="AD10" s="11">
        <v>903.34400000000005</v>
      </c>
      <c r="AE10" s="11">
        <v>876.73</v>
      </c>
      <c r="AF10" s="11">
        <v>914.92499999999995</v>
      </c>
      <c r="AG10" s="17"/>
    </row>
    <row r="11" spans="1:38">
      <c r="A11" s="4">
        <f t="shared" si="1"/>
        <v>6</v>
      </c>
      <c r="B11" s="8">
        <v>1002.191</v>
      </c>
      <c r="C11" s="8">
        <v>883.20899999999995</v>
      </c>
      <c r="D11" s="8">
        <v>887.50199999999995</v>
      </c>
      <c r="E11" s="8">
        <v>1000.42</v>
      </c>
      <c r="F11" s="11">
        <v>1063.9090000000001</v>
      </c>
      <c r="G11" s="11">
        <v>1168.5840000000001</v>
      </c>
      <c r="H11" s="11">
        <v>1224.23</v>
      </c>
      <c r="I11" s="11">
        <v>1209.5170000000001</v>
      </c>
      <c r="J11" s="11">
        <v>1058.046</v>
      </c>
      <c r="K11" s="11">
        <v>928.70800000000008</v>
      </c>
      <c r="L11" s="11">
        <v>974.05399999999997</v>
      </c>
      <c r="M11" s="11">
        <v>1081.4009999999998</v>
      </c>
      <c r="N11" s="11">
        <v>1065.8920000000001</v>
      </c>
      <c r="O11" s="11">
        <v>1157.501</v>
      </c>
      <c r="P11" s="11">
        <v>1097.279</v>
      </c>
      <c r="Q11" s="11">
        <v>937.68700000000001</v>
      </c>
      <c r="R11" s="11">
        <v>954.15300000000002</v>
      </c>
      <c r="S11" s="11">
        <v>935.12399999999991</v>
      </c>
      <c r="T11" s="11">
        <v>629.32999999999993</v>
      </c>
      <c r="U11" s="11">
        <v>916.50400000000002</v>
      </c>
      <c r="V11" s="11">
        <v>1054.9660000000001</v>
      </c>
      <c r="W11" s="11">
        <v>1167.836</v>
      </c>
      <c r="X11" s="11">
        <v>1134.3699999999999</v>
      </c>
      <c r="Y11" s="11">
        <v>986.43799999999999</v>
      </c>
      <c r="Z11" s="11">
        <v>869.26300000000003</v>
      </c>
      <c r="AA11" s="11">
        <v>897.27300000000002</v>
      </c>
      <c r="AB11" s="11">
        <v>964.70799999999997</v>
      </c>
      <c r="AC11" s="11">
        <v>947.58299999999997</v>
      </c>
      <c r="AD11" s="11">
        <v>949.12900000000002</v>
      </c>
      <c r="AE11" s="11">
        <v>896.38300000000004</v>
      </c>
      <c r="AF11" s="11">
        <v>938.46600000000001</v>
      </c>
      <c r="AG11" s="12"/>
    </row>
    <row r="12" spans="1:38">
      <c r="A12" s="4">
        <f t="shared" si="1"/>
        <v>7</v>
      </c>
      <c r="B12" s="8">
        <v>1123.6329999999998</v>
      </c>
      <c r="C12" s="8">
        <v>945.58500000000004</v>
      </c>
      <c r="D12" s="8">
        <v>950.87900000000002</v>
      </c>
      <c r="E12" s="8">
        <v>1103.2940000000001</v>
      </c>
      <c r="F12" s="11">
        <v>1187.5330000000001</v>
      </c>
      <c r="G12" s="11">
        <v>1310.242</v>
      </c>
      <c r="H12" s="11">
        <v>1361.6220000000001</v>
      </c>
      <c r="I12" s="11">
        <v>1334.6010000000001</v>
      </c>
      <c r="J12" s="11">
        <v>1111.059</v>
      </c>
      <c r="K12" s="11">
        <v>983.35200000000009</v>
      </c>
      <c r="L12" s="11">
        <v>1096.5429999999999</v>
      </c>
      <c r="M12" s="11">
        <v>1197.018</v>
      </c>
      <c r="N12" s="11">
        <v>1194.296</v>
      </c>
      <c r="O12" s="11">
        <v>1294.617</v>
      </c>
      <c r="P12" s="11">
        <v>1214.201</v>
      </c>
      <c r="Q12" s="11">
        <v>997.35199999999998</v>
      </c>
      <c r="R12" s="11">
        <v>1005.231</v>
      </c>
      <c r="S12" s="11">
        <v>1046.6779999999999</v>
      </c>
      <c r="T12" s="11">
        <v>706.37</v>
      </c>
      <c r="U12" s="11">
        <v>1020.3100000000001</v>
      </c>
      <c r="V12" s="11">
        <v>1169.758</v>
      </c>
      <c r="W12" s="11">
        <v>1256.046</v>
      </c>
      <c r="X12" s="11">
        <v>1193.4010000000001</v>
      </c>
      <c r="Y12" s="11">
        <v>1049.318</v>
      </c>
      <c r="Z12" s="11">
        <v>931.66600000000005</v>
      </c>
      <c r="AA12" s="11">
        <v>989.55</v>
      </c>
      <c r="AB12" s="11">
        <v>1055.0130000000001</v>
      </c>
      <c r="AC12" s="11">
        <v>1036.318</v>
      </c>
      <c r="AD12" s="11">
        <v>1036.153</v>
      </c>
      <c r="AE12" s="11">
        <v>944.29499999999996</v>
      </c>
      <c r="AF12" s="11">
        <v>988.46499999999992</v>
      </c>
      <c r="AG12" s="12"/>
    </row>
    <row r="13" spans="1:38">
      <c r="A13" s="4">
        <f t="shared" si="1"/>
        <v>8</v>
      </c>
      <c r="B13" s="8">
        <v>1170.6510000000001</v>
      </c>
      <c r="C13" s="8">
        <v>1015.178</v>
      </c>
      <c r="D13" s="8">
        <v>1031.4940000000001</v>
      </c>
      <c r="E13" s="8">
        <v>1183.569</v>
      </c>
      <c r="F13" s="11">
        <v>1262.049</v>
      </c>
      <c r="G13" s="11">
        <v>1384.8410000000001</v>
      </c>
      <c r="H13" s="11">
        <v>1435.001</v>
      </c>
      <c r="I13" s="11">
        <v>1385.08</v>
      </c>
      <c r="J13" s="11">
        <v>1199.623</v>
      </c>
      <c r="K13" s="11">
        <v>1061.74</v>
      </c>
      <c r="L13" s="11">
        <v>1180.662</v>
      </c>
      <c r="M13" s="11">
        <v>1250.47</v>
      </c>
      <c r="N13" s="11">
        <v>1252.086</v>
      </c>
      <c r="O13" s="11">
        <v>1340.1079999999999</v>
      </c>
      <c r="P13" s="11">
        <v>1279.1569999999999</v>
      </c>
      <c r="Q13" s="11">
        <v>1058.0040000000001</v>
      </c>
      <c r="R13" s="11">
        <v>1073.921</v>
      </c>
      <c r="S13" s="11">
        <v>1115.9449999999999</v>
      </c>
      <c r="T13" s="11">
        <v>771.16300000000001</v>
      </c>
      <c r="U13" s="11">
        <v>1094.6389999999999</v>
      </c>
      <c r="V13" s="11">
        <v>1259.4469999999999</v>
      </c>
      <c r="W13" s="11">
        <v>1347.5639999999999</v>
      </c>
      <c r="X13" s="11">
        <v>1262.412</v>
      </c>
      <c r="Y13" s="11">
        <v>1129.836</v>
      </c>
      <c r="Z13" s="11">
        <v>1019.1610000000001</v>
      </c>
      <c r="AA13" s="11">
        <v>1067.328</v>
      </c>
      <c r="AB13" s="11">
        <v>1128.2350000000001</v>
      </c>
      <c r="AC13" s="11">
        <v>1120.806</v>
      </c>
      <c r="AD13" s="11">
        <v>1120.703</v>
      </c>
      <c r="AE13" s="11">
        <v>1015.506</v>
      </c>
      <c r="AF13" s="11">
        <v>1057.646</v>
      </c>
      <c r="AG13" s="11"/>
    </row>
    <row r="14" spans="1:38">
      <c r="A14" s="4">
        <f t="shared" si="1"/>
        <v>9</v>
      </c>
      <c r="B14" s="8">
        <v>1125.405</v>
      </c>
      <c r="C14" s="8">
        <v>1078.826</v>
      </c>
      <c r="D14" s="8">
        <v>1100.433</v>
      </c>
      <c r="E14" s="8">
        <v>1212.1310000000001</v>
      </c>
      <c r="F14" s="11">
        <v>1284.54</v>
      </c>
      <c r="G14" s="11">
        <v>1392.2809999999999</v>
      </c>
      <c r="H14" s="11">
        <v>1419.5250000000001</v>
      </c>
      <c r="I14" s="11">
        <v>1365.7920000000001</v>
      </c>
      <c r="J14" s="11">
        <v>1261.4360000000001</v>
      </c>
      <c r="K14" s="11">
        <v>1137.845</v>
      </c>
      <c r="L14" s="11">
        <v>1214.3</v>
      </c>
      <c r="M14" s="11">
        <v>1215.8240000000001</v>
      </c>
      <c r="N14" s="11">
        <v>1236.0629999999999</v>
      </c>
      <c r="O14" s="11">
        <v>1316.971</v>
      </c>
      <c r="P14" s="11">
        <v>1233.5059999999999</v>
      </c>
      <c r="Q14" s="11">
        <v>1070.4960000000001</v>
      </c>
      <c r="R14" s="11">
        <v>1131.6769999999999</v>
      </c>
      <c r="S14" s="11">
        <v>1164.7840000000001</v>
      </c>
      <c r="T14" s="11">
        <v>812.16200000000003</v>
      </c>
      <c r="U14" s="11">
        <v>1089.097</v>
      </c>
      <c r="V14" s="11">
        <v>1255.7749999999999</v>
      </c>
      <c r="W14" s="11">
        <v>1347.8899999999999</v>
      </c>
      <c r="X14" s="11">
        <v>1286.4499999999998</v>
      </c>
      <c r="Y14" s="11">
        <v>1176.6880000000001</v>
      </c>
      <c r="Z14" s="11">
        <v>1085.2919999999999</v>
      </c>
      <c r="AA14" s="11">
        <v>1113.9659999999999</v>
      </c>
      <c r="AB14" s="11">
        <v>1177.0910000000001</v>
      </c>
      <c r="AC14" s="11">
        <v>1172.116</v>
      </c>
      <c r="AD14" s="11">
        <v>1181.8409999999999</v>
      </c>
      <c r="AE14" s="11">
        <v>1083.163</v>
      </c>
      <c r="AF14" s="11">
        <v>1101.4389999999999</v>
      </c>
      <c r="AG14" s="11"/>
    </row>
    <row r="15" spans="1:38">
      <c r="A15" s="4">
        <f t="shared" si="1"/>
        <v>10</v>
      </c>
      <c r="B15" s="8">
        <v>1065.316</v>
      </c>
      <c r="C15" s="8">
        <v>1112.0529999999999</v>
      </c>
      <c r="D15" s="8">
        <v>1159.4390000000001</v>
      </c>
      <c r="E15" s="8">
        <v>1235.6510000000001</v>
      </c>
      <c r="F15" s="11">
        <v>1280.287</v>
      </c>
      <c r="G15" s="11">
        <v>1351.7279999999998</v>
      </c>
      <c r="H15" s="11">
        <v>1350.7349999999999</v>
      </c>
      <c r="I15" s="11">
        <v>1301.2249999999999</v>
      </c>
      <c r="J15" s="11">
        <v>1284.462</v>
      </c>
      <c r="K15" s="11">
        <v>1192.9270000000001</v>
      </c>
      <c r="L15" s="11">
        <v>1231.6890000000001</v>
      </c>
      <c r="M15" s="11">
        <v>1149.596</v>
      </c>
      <c r="N15" s="11">
        <v>1151.8130000000001</v>
      </c>
      <c r="O15" s="11">
        <v>1256.433</v>
      </c>
      <c r="P15" s="11">
        <v>1161.3989999999999</v>
      </c>
      <c r="Q15" s="11">
        <v>1027.6110000000001</v>
      </c>
      <c r="R15" s="11">
        <v>1164.9649999999999</v>
      </c>
      <c r="S15" s="11">
        <v>1121.9090000000001</v>
      </c>
      <c r="T15" s="11">
        <v>811.59300000000007</v>
      </c>
      <c r="U15" s="11">
        <v>1063.9699999999998</v>
      </c>
      <c r="V15" s="11">
        <v>1221.7830000000001</v>
      </c>
      <c r="W15" s="11">
        <v>1290.3969999999999</v>
      </c>
      <c r="X15" s="11">
        <v>1289.749</v>
      </c>
      <c r="Y15" s="11">
        <v>1183.5719999999999</v>
      </c>
      <c r="Z15" s="11">
        <v>1112.42</v>
      </c>
      <c r="AA15" s="11">
        <v>1141.6289999999999</v>
      </c>
      <c r="AB15" s="11">
        <v>1198.826</v>
      </c>
      <c r="AC15" s="11">
        <v>1195.9770000000001</v>
      </c>
      <c r="AD15" s="11">
        <v>1201.434</v>
      </c>
      <c r="AE15" s="11">
        <v>1145.6969999999999</v>
      </c>
      <c r="AF15" s="11">
        <v>1107.0500000000002</v>
      </c>
      <c r="AG15" s="11"/>
    </row>
    <row r="16" spans="1:38">
      <c r="A16" s="4">
        <f t="shared" si="1"/>
        <v>11</v>
      </c>
      <c r="B16" s="8">
        <v>999.64099999999996</v>
      </c>
      <c r="C16" s="8">
        <v>1123.807</v>
      </c>
      <c r="D16" s="8">
        <v>1192.5260000000001</v>
      </c>
      <c r="E16" s="8">
        <v>1269.4670000000001</v>
      </c>
      <c r="F16" s="11">
        <v>1285.01</v>
      </c>
      <c r="G16" s="11">
        <v>1289.75</v>
      </c>
      <c r="H16" s="11">
        <v>1310.6709999999998</v>
      </c>
      <c r="I16" s="11">
        <v>1242.8879999999999</v>
      </c>
      <c r="J16" s="11">
        <v>1272.5730000000001</v>
      </c>
      <c r="K16" s="11">
        <v>1209.068</v>
      </c>
      <c r="L16" s="11">
        <v>1240.8139999999999</v>
      </c>
      <c r="M16" s="11">
        <v>1086.345</v>
      </c>
      <c r="N16" s="11">
        <v>1128.9589999999998</v>
      </c>
      <c r="O16" s="11">
        <v>1210.8979999999999</v>
      </c>
      <c r="P16" s="11">
        <v>1130.5459999999998</v>
      </c>
      <c r="Q16" s="11">
        <v>980.423</v>
      </c>
      <c r="R16" s="11">
        <v>1182.171</v>
      </c>
      <c r="S16" s="11">
        <v>1066.1130000000001</v>
      </c>
      <c r="T16" s="11">
        <v>809.68299999999999</v>
      </c>
      <c r="U16" s="11">
        <v>1047.683</v>
      </c>
      <c r="V16" s="11">
        <v>1172.08</v>
      </c>
      <c r="W16" s="11">
        <v>1225.145</v>
      </c>
      <c r="X16" s="11">
        <v>1269.9710000000002</v>
      </c>
      <c r="Y16" s="11">
        <v>1150.1099999999999</v>
      </c>
      <c r="Z16" s="11">
        <v>1098.8820000000001</v>
      </c>
      <c r="AA16" s="11">
        <v>1146.3209999999999</v>
      </c>
      <c r="AB16" s="11">
        <v>1203.3010000000002</v>
      </c>
      <c r="AC16" s="11">
        <v>1218.6879999999999</v>
      </c>
      <c r="AD16" s="11">
        <v>1224.1590000000001</v>
      </c>
      <c r="AE16" s="11">
        <v>1176.568</v>
      </c>
      <c r="AF16" s="11">
        <v>1132.0119999999999</v>
      </c>
      <c r="AG16" s="11"/>
    </row>
    <row r="17" spans="1:33">
      <c r="A17" s="4">
        <f t="shared" si="1"/>
        <v>12</v>
      </c>
      <c r="B17" s="8">
        <v>985.9</v>
      </c>
      <c r="C17" s="8">
        <v>1117.6379999999999</v>
      </c>
      <c r="D17" s="8">
        <v>1201.739</v>
      </c>
      <c r="E17" s="8">
        <v>1270.8409999999999</v>
      </c>
      <c r="F17" s="11">
        <v>1285.3020000000001</v>
      </c>
      <c r="G17" s="11">
        <v>1269.5889999999999</v>
      </c>
      <c r="H17" s="11">
        <v>1285.8520000000001</v>
      </c>
      <c r="I17" s="11">
        <v>1196.7619999999999</v>
      </c>
      <c r="J17" s="11">
        <v>1245.4480000000001</v>
      </c>
      <c r="K17" s="11">
        <v>1208.528</v>
      </c>
      <c r="L17" s="11">
        <v>1212.2569999999998</v>
      </c>
      <c r="M17" s="11">
        <v>1062.538</v>
      </c>
      <c r="N17" s="11">
        <v>1146.5619999999999</v>
      </c>
      <c r="O17" s="11">
        <v>1184.3029999999999</v>
      </c>
      <c r="P17" s="11">
        <v>1083.6100000000001</v>
      </c>
      <c r="Q17" s="11">
        <v>939.31999999999994</v>
      </c>
      <c r="R17" s="11">
        <v>1185.2820000000002</v>
      </c>
      <c r="S17" s="11">
        <v>969.40700000000004</v>
      </c>
      <c r="T17" s="11">
        <v>781.23599999999999</v>
      </c>
      <c r="U17" s="11">
        <v>1013.6850000000001</v>
      </c>
      <c r="V17" s="11">
        <v>1120.451</v>
      </c>
      <c r="W17" s="11">
        <v>1176.7760000000001</v>
      </c>
      <c r="X17" s="11">
        <v>1234.4559999999999</v>
      </c>
      <c r="Y17" s="11">
        <v>1149.231</v>
      </c>
      <c r="Z17" s="11">
        <v>1086.116</v>
      </c>
      <c r="AA17" s="11">
        <v>1140.307</v>
      </c>
      <c r="AB17" s="11">
        <v>1224.047</v>
      </c>
      <c r="AC17" s="11">
        <v>1231.317</v>
      </c>
      <c r="AD17" s="11">
        <v>1210.2329999999999</v>
      </c>
      <c r="AE17" s="11">
        <v>1192.49</v>
      </c>
      <c r="AF17" s="11">
        <v>1173</v>
      </c>
      <c r="AG17" s="11"/>
    </row>
    <row r="18" spans="1:33">
      <c r="A18" s="4">
        <f t="shared" si="1"/>
        <v>13</v>
      </c>
      <c r="B18" s="8">
        <v>1008.0010000000001</v>
      </c>
      <c r="C18" s="8">
        <v>1099.7640000000001</v>
      </c>
      <c r="D18" s="8">
        <v>1202.5899999999999</v>
      </c>
      <c r="E18" s="8">
        <v>1255.308</v>
      </c>
      <c r="F18" s="11">
        <v>1283.5620000000001</v>
      </c>
      <c r="G18" s="11">
        <v>1251.5119999999999</v>
      </c>
      <c r="H18" s="11">
        <v>1272.4279999999999</v>
      </c>
      <c r="I18" s="11">
        <v>1178.829</v>
      </c>
      <c r="J18" s="11">
        <v>1220.384</v>
      </c>
      <c r="K18" s="11">
        <v>1195.8400000000001</v>
      </c>
      <c r="L18" s="11">
        <v>1186.9479999999999</v>
      </c>
      <c r="M18" s="11">
        <v>1062.9759999999999</v>
      </c>
      <c r="N18" s="11">
        <v>1170.1489999999999</v>
      </c>
      <c r="O18" s="11">
        <v>1150.9190000000001</v>
      </c>
      <c r="P18" s="11">
        <v>1018.424</v>
      </c>
      <c r="Q18" s="11">
        <v>927.09499999999991</v>
      </c>
      <c r="R18" s="11">
        <v>1182.982</v>
      </c>
      <c r="S18" s="11">
        <v>854.23599999999999</v>
      </c>
      <c r="T18" s="11">
        <v>784.125</v>
      </c>
      <c r="U18" s="11">
        <v>997.45799999999997</v>
      </c>
      <c r="V18" s="11">
        <v>1142.944</v>
      </c>
      <c r="W18" s="11">
        <v>1152.1030000000001</v>
      </c>
      <c r="X18" s="11">
        <v>1221.3920000000001</v>
      </c>
      <c r="Y18" s="11">
        <v>1163.2860000000001</v>
      </c>
      <c r="Z18" s="11">
        <v>1080.0259999999998</v>
      </c>
      <c r="AA18" s="11">
        <v>1127.9959999999999</v>
      </c>
      <c r="AB18" s="11">
        <v>1219.2190000000001</v>
      </c>
      <c r="AC18" s="11">
        <v>1240.875</v>
      </c>
      <c r="AD18" s="11">
        <v>1217.2360000000001</v>
      </c>
      <c r="AE18" s="11">
        <v>1189.94</v>
      </c>
      <c r="AF18" s="11">
        <v>1203.4209999999998</v>
      </c>
      <c r="AG18" s="11"/>
    </row>
    <row r="19" spans="1:33">
      <c r="A19" s="4">
        <f t="shared" si="1"/>
        <v>14</v>
      </c>
      <c r="B19" s="8">
        <v>1058.354</v>
      </c>
      <c r="C19" s="8">
        <v>1081.797</v>
      </c>
      <c r="D19" s="8">
        <v>1200.702</v>
      </c>
      <c r="E19" s="8">
        <v>1250.6779999999999</v>
      </c>
      <c r="F19" s="11">
        <v>1289.2530000000002</v>
      </c>
      <c r="G19" s="11">
        <v>1295.684</v>
      </c>
      <c r="H19" s="11">
        <v>1294.3039999999999</v>
      </c>
      <c r="I19" s="11">
        <v>1188.8590000000002</v>
      </c>
      <c r="J19" s="11">
        <v>1208.6790000000001</v>
      </c>
      <c r="K19" s="11">
        <v>1189.8790000000001</v>
      </c>
      <c r="L19" s="11">
        <v>1200.1389999999999</v>
      </c>
      <c r="M19" s="11">
        <v>1083.9930000000002</v>
      </c>
      <c r="N19" s="11">
        <v>1192.7750000000001</v>
      </c>
      <c r="O19" s="11">
        <v>1198.328</v>
      </c>
      <c r="P19" s="11">
        <v>1053.7720000000002</v>
      </c>
      <c r="Q19" s="11">
        <v>969.572</v>
      </c>
      <c r="R19" s="11">
        <v>1165.771</v>
      </c>
      <c r="S19" s="11">
        <v>773.26599999999996</v>
      </c>
      <c r="T19" s="11">
        <v>832.07600000000002</v>
      </c>
      <c r="U19" s="11">
        <v>1038.7740000000001</v>
      </c>
      <c r="V19" s="11">
        <v>1189.7059999999999</v>
      </c>
      <c r="W19" s="11">
        <v>1178.375</v>
      </c>
      <c r="X19" s="11">
        <v>1250.0740000000001</v>
      </c>
      <c r="Y19" s="11">
        <v>1172.9910000000002</v>
      </c>
      <c r="Z19" s="11">
        <v>1063.4549999999999</v>
      </c>
      <c r="AA19" s="11">
        <v>1128.546</v>
      </c>
      <c r="AB19" s="11">
        <v>1225.5079999999998</v>
      </c>
      <c r="AC19" s="11">
        <v>1242.1080000000002</v>
      </c>
      <c r="AD19" s="11">
        <v>1211.1689999999999</v>
      </c>
      <c r="AE19" s="11">
        <v>1186.0899999999999</v>
      </c>
      <c r="AF19" s="11">
        <v>1197.173</v>
      </c>
      <c r="AG19" s="11"/>
    </row>
    <row r="20" spans="1:33">
      <c r="A20" s="4">
        <f t="shared" si="1"/>
        <v>15</v>
      </c>
      <c r="B20" s="8">
        <v>1087.596</v>
      </c>
      <c r="C20" s="8">
        <v>1076.308</v>
      </c>
      <c r="D20" s="8">
        <v>1212.9639999999999</v>
      </c>
      <c r="E20" s="8">
        <v>1264.1399999999999</v>
      </c>
      <c r="F20" s="11">
        <v>1297.6089999999999</v>
      </c>
      <c r="G20" s="11">
        <v>1314.1950000000002</v>
      </c>
      <c r="H20" s="11">
        <v>1326.296</v>
      </c>
      <c r="I20" s="11">
        <v>1224.1660000000002</v>
      </c>
      <c r="J20" s="11">
        <v>1200.3140000000001</v>
      </c>
      <c r="K20" s="11">
        <v>1206.9780000000001</v>
      </c>
      <c r="L20" s="11">
        <v>1202.1209999999999</v>
      </c>
      <c r="M20" s="11">
        <v>1137.2830000000001</v>
      </c>
      <c r="N20" s="11">
        <v>1225.607</v>
      </c>
      <c r="O20" s="11">
        <v>1260.471</v>
      </c>
      <c r="P20" s="11">
        <v>1103.973</v>
      </c>
      <c r="Q20" s="11">
        <v>1021.932</v>
      </c>
      <c r="R20" s="11">
        <v>1179.972</v>
      </c>
      <c r="S20" s="11">
        <v>734.13699999999994</v>
      </c>
      <c r="T20" s="11">
        <v>867.12699999999995</v>
      </c>
      <c r="U20" s="11">
        <v>1084.461</v>
      </c>
      <c r="V20" s="11">
        <v>1246.8400000000001</v>
      </c>
      <c r="W20" s="11">
        <v>1234.4100000000001</v>
      </c>
      <c r="X20" s="11">
        <v>1270.633</v>
      </c>
      <c r="Y20" s="11">
        <v>1189.896</v>
      </c>
      <c r="Z20" s="11">
        <v>1052.4349999999999</v>
      </c>
      <c r="AA20" s="11">
        <v>1149.9460000000001</v>
      </c>
      <c r="AB20" s="11">
        <v>1219.761</v>
      </c>
      <c r="AC20" s="11">
        <v>1250.587</v>
      </c>
      <c r="AD20" s="11">
        <v>1205.5809999999999</v>
      </c>
      <c r="AE20" s="11">
        <v>1180.348</v>
      </c>
      <c r="AF20" s="11">
        <v>1203.971</v>
      </c>
      <c r="AG20" s="11"/>
    </row>
    <row r="21" spans="1:33">
      <c r="A21" s="4">
        <f t="shared" si="1"/>
        <v>16</v>
      </c>
      <c r="B21" s="8">
        <v>1121.9960000000001</v>
      </c>
      <c r="C21" s="8">
        <v>1117.9489999999998</v>
      </c>
      <c r="D21" s="8">
        <v>1240.7350000000001</v>
      </c>
      <c r="E21" s="8">
        <v>1283.752</v>
      </c>
      <c r="F21" s="11">
        <v>1322.806</v>
      </c>
      <c r="G21" s="11">
        <v>1357.4659999999999</v>
      </c>
      <c r="H21" s="11">
        <v>1382.7260000000001</v>
      </c>
      <c r="I21" s="11">
        <v>1291.8440000000001</v>
      </c>
      <c r="J21" s="11">
        <v>1221.5249999999999</v>
      </c>
      <c r="K21" s="11">
        <v>1240.587</v>
      </c>
      <c r="L21" s="11">
        <v>1230.2639999999999</v>
      </c>
      <c r="M21" s="11">
        <v>1218.6869999999999</v>
      </c>
      <c r="N21" s="11">
        <v>1276.0940000000001</v>
      </c>
      <c r="O21" s="11">
        <v>1330.2640000000001</v>
      </c>
      <c r="P21" s="11">
        <v>1157.431</v>
      </c>
      <c r="Q21" s="11">
        <v>1102.5430000000001</v>
      </c>
      <c r="R21" s="11">
        <v>1211.03</v>
      </c>
      <c r="S21" s="11">
        <v>732.74699999999996</v>
      </c>
      <c r="T21" s="11">
        <v>928.44399999999996</v>
      </c>
      <c r="U21" s="11">
        <v>1146.278</v>
      </c>
      <c r="V21" s="11">
        <v>1318.106</v>
      </c>
      <c r="W21" s="11">
        <v>1328.075</v>
      </c>
      <c r="X21" s="11">
        <v>1298.78</v>
      </c>
      <c r="Y21" s="11">
        <v>1208.6300000000001</v>
      </c>
      <c r="Z21" s="11">
        <v>1067.1080000000002</v>
      </c>
      <c r="AA21" s="11">
        <v>1181.5940000000001</v>
      </c>
      <c r="AB21" s="11">
        <v>1222.0459999999998</v>
      </c>
      <c r="AC21" s="11">
        <v>1241.8660000000002</v>
      </c>
      <c r="AD21" s="11">
        <v>1227.4010000000001</v>
      </c>
      <c r="AE21" s="11">
        <v>1206.96</v>
      </c>
      <c r="AF21" s="11">
        <v>1242.0160000000001</v>
      </c>
      <c r="AG21" s="11"/>
    </row>
    <row r="22" spans="1:33">
      <c r="A22" s="4">
        <f t="shared" si="1"/>
        <v>17</v>
      </c>
      <c r="B22" s="8">
        <v>1181.857</v>
      </c>
      <c r="C22" s="8">
        <v>1173.338</v>
      </c>
      <c r="D22" s="8">
        <v>1296.9449999999999</v>
      </c>
      <c r="E22" s="8">
        <v>1352.7379999999998</v>
      </c>
      <c r="F22" s="11">
        <v>1378.117</v>
      </c>
      <c r="G22" s="11">
        <v>1448.2360000000001</v>
      </c>
      <c r="H22" s="11">
        <v>1462.5890000000002</v>
      </c>
      <c r="I22" s="11">
        <v>1364.56</v>
      </c>
      <c r="J22" s="11">
        <v>1276.6390000000001</v>
      </c>
      <c r="K22" s="11">
        <v>1291.2049999999999</v>
      </c>
      <c r="L22" s="11">
        <v>1307.2959999999998</v>
      </c>
      <c r="M22" s="11">
        <v>1303.57</v>
      </c>
      <c r="N22" s="11">
        <v>1361.5170000000001</v>
      </c>
      <c r="O22" s="11">
        <v>1426.3</v>
      </c>
      <c r="P22" s="11">
        <v>1238.2330000000002</v>
      </c>
      <c r="Q22" s="11">
        <v>1202.9739999999999</v>
      </c>
      <c r="R22" s="11">
        <v>1262.7850000000001</v>
      </c>
      <c r="S22" s="11">
        <v>775.08699999999999</v>
      </c>
      <c r="T22" s="11">
        <v>994.47199999999998</v>
      </c>
      <c r="U22" s="11">
        <v>1213.232</v>
      </c>
      <c r="V22" s="11">
        <v>1393.769</v>
      </c>
      <c r="W22" s="11">
        <v>1405.328</v>
      </c>
      <c r="X22" s="11">
        <v>1349.0730000000001</v>
      </c>
      <c r="Y22" s="11">
        <v>1233.748</v>
      </c>
      <c r="Z22" s="11">
        <v>1093.6580000000001</v>
      </c>
      <c r="AA22" s="11">
        <v>1241.152</v>
      </c>
      <c r="AB22" s="11">
        <v>1264.0719999999999</v>
      </c>
      <c r="AC22" s="11">
        <v>1269.912</v>
      </c>
      <c r="AD22" s="11">
        <v>1258.336</v>
      </c>
      <c r="AE22" s="11">
        <v>1262.1220000000001</v>
      </c>
      <c r="AF22" s="11">
        <v>1295.2660000000001</v>
      </c>
      <c r="AG22" s="11"/>
    </row>
    <row r="23" spans="1:33">
      <c r="A23" s="4">
        <f t="shared" si="1"/>
        <v>18</v>
      </c>
      <c r="B23" s="8">
        <v>1206.4069999999999</v>
      </c>
      <c r="C23" s="8">
        <v>1196.3629999999998</v>
      </c>
      <c r="D23" s="8">
        <v>1324.8820000000001</v>
      </c>
      <c r="E23" s="8">
        <v>1382.835</v>
      </c>
      <c r="F23" s="11">
        <v>1427.4580000000001</v>
      </c>
      <c r="G23" s="11">
        <v>1500.711</v>
      </c>
      <c r="H23" s="11">
        <v>1507.721</v>
      </c>
      <c r="I23" s="11">
        <v>1411.3430000000001</v>
      </c>
      <c r="J23" s="11">
        <v>1286.991</v>
      </c>
      <c r="K23" s="11">
        <v>1307.413</v>
      </c>
      <c r="L23" s="11">
        <v>1345.2009999999998</v>
      </c>
      <c r="M23" s="11">
        <v>1364.45</v>
      </c>
      <c r="N23" s="11">
        <v>1413.1930000000002</v>
      </c>
      <c r="O23" s="11">
        <v>1473.318</v>
      </c>
      <c r="P23" s="11">
        <v>1281.424</v>
      </c>
      <c r="Q23" s="11">
        <v>1241.008</v>
      </c>
      <c r="R23" s="11">
        <v>1287.0640000000001</v>
      </c>
      <c r="S23" s="11">
        <v>783.25200000000007</v>
      </c>
      <c r="T23" s="11">
        <v>1052.2069999999999</v>
      </c>
      <c r="U23" s="11">
        <v>1266.366</v>
      </c>
      <c r="V23" s="11">
        <v>1448.269</v>
      </c>
      <c r="W23" s="11">
        <v>1442.866</v>
      </c>
      <c r="X23" s="11">
        <v>1380.269</v>
      </c>
      <c r="Y23" s="11">
        <v>1237.2860000000001</v>
      </c>
      <c r="Z23" s="11">
        <v>1108.258</v>
      </c>
      <c r="AA23" s="11">
        <v>1281.6659999999999</v>
      </c>
      <c r="AB23" s="11">
        <v>1291.9100000000001</v>
      </c>
      <c r="AC23" s="11">
        <v>1282.883</v>
      </c>
      <c r="AD23" s="11">
        <v>1273.5050000000001</v>
      </c>
      <c r="AE23" s="11">
        <v>1289.29</v>
      </c>
      <c r="AF23" s="11">
        <v>1317.7759999999998</v>
      </c>
      <c r="AG23" s="11"/>
    </row>
    <row r="24" spans="1:33">
      <c r="A24" s="4">
        <f t="shared" si="1"/>
        <v>19</v>
      </c>
      <c r="B24" s="8">
        <v>1179.502</v>
      </c>
      <c r="C24" s="8">
        <v>1164.6089999999999</v>
      </c>
      <c r="D24" s="8">
        <v>1276.1709999999998</v>
      </c>
      <c r="E24" s="8">
        <v>1357.7730000000001</v>
      </c>
      <c r="F24" s="11">
        <v>1415.335</v>
      </c>
      <c r="G24" s="11">
        <v>1479.3340000000001</v>
      </c>
      <c r="H24" s="11">
        <v>1489.0059999999999</v>
      </c>
      <c r="I24" s="11">
        <v>1370.7459999999999</v>
      </c>
      <c r="J24" s="11">
        <v>1238.088</v>
      </c>
      <c r="K24" s="11">
        <v>1257.423</v>
      </c>
      <c r="L24" s="11">
        <v>1323.2909999999999</v>
      </c>
      <c r="M24" s="11">
        <v>1350.05</v>
      </c>
      <c r="N24" s="11">
        <v>1389.7370000000001</v>
      </c>
      <c r="O24" s="11">
        <v>1439.182</v>
      </c>
      <c r="P24" s="11">
        <v>1248.6759999999999</v>
      </c>
      <c r="Q24" s="11">
        <v>1213.3110000000001</v>
      </c>
      <c r="R24" s="11">
        <v>1249.6119999999999</v>
      </c>
      <c r="S24" s="11">
        <v>756.24400000000003</v>
      </c>
      <c r="T24" s="11">
        <v>1059.6940000000002</v>
      </c>
      <c r="U24" s="11">
        <v>1277.107</v>
      </c>
      <c r="V24" s="11">
        <v>1438.472</v>
      </c>
      <c r="W24" s="11">
        <v>1412.193</v>
      </c>
      <c r="X24" s="11">
        <v>1357.1279999999999</v>
      </c>
      <c r="Y24" s="11">
        <v>1192.866</v>
      </c>
      <c r="Z24" s="11">
        <v>1084.8820000000001</v>
      </c>
      <c r="AA24" s="11">
        <v>1245.0609999999999</v>
      </c>
      <c r="AB24" s="11">
        <v>1258.0939999999998</v>
      </c>
      <c r="AC24" s="11">
        <v>1244.981</v>
      </c>
      <c r="AD24" s="11">
        <v>1248.6500000000001</v>
      </c>
      <c r="AE24" s="11">
        <v>1264.6029999999998</v>
      </c>
      <c r="AF24" s="11">
        <v>1268.364</v>
      </c>
      <c r="AG24" s="11"/>
    </row>
    <row r="25" spans="1:33">
      <c r="A25" s="4">
        <f t="shared" si="1"/>
        <v>20</v>
      </c>
      <c r="B25" s="8">
        <v>1137.7379999999998</v>
      </c>
      <c r="C25" s="8">
        <v>1122.03</v>
      </c>
      <c r="D25" s="8">
        <v>1218.6610000000001</v>
      </c>
      <c r="E25" s="8">
        <v>1288.527</v>
      </c>
      <c r="F25" s="11">
        <v>1378.595</v>
      </c>
      <c r="G25" s="11">
        <v>1426.883</v>
      </c>
      <c r="H25" s="11">
        <v>1444.51</v>
      </c>
      <c r="I25" s="11">
        <v>1334.8140000000001</v>
      </c>
      <c r="J25" s="11">
        <v>1195.5780000000002</v>
      </c>
      <c r="K25" s="11">
        <v>1196.357</v>
      </c>
      <c r="L25" s="11">
        <v>1276.7460000000001</v>
      </c>
      <c r="M25" s="11">
        <v>1317.68</v>
      </c>
      <c r="N25" s="11">
        <v>1348.337</v>
      </c>
      <c r="O25" s="11">
        <v>1387.2560000000001</v>
      </c>
      <c r="P25" s="11">
        <v>1206.432</v>
      </c>
      <c r="Q25" s="11">
        <v>1181.6780000000001</v>
      </c>
      <c r="R25" s="11">
        <v>1201.4960000000001</v>
      </c>
      <c r="S25" s="11">
        <v>717.14099999999996</v>
      </c>
      <c r="T25" s="11">
        <v>1052.385</v>
      </c>
      <c r="U25" s="11">
        <v>1260.222</v>
      </c>
      <c r="V25" s="11">
        <v>1403.779</v>
      </c>
      <c r="W25" s="11">
        <v>1368.4389999999999</v>
      </c>
      <c r="X25" s="11">
        <v>1320.1119999999999</v>
      </c>
      <c r="Y25" s="11">
        <v>1154.886</v>
      </c>
      <c r="Z25" s="11">
        <v>1057.4799999999998</v>
      </c>
      <c r="AA25" s="11">
        <v>1201.76</v>
      </c>
      <c r="AB25" s="11">
        <v>1210.2329999999999</v>
      </c>
      <c r="AC25" s="11">
        <v>1194.8860000000002</v>
      </c>
      <c r="AD25" s="11">
        <v>1191.3209999999999</v>
      </c>
      <c r="AE25" s="11">
        <v>1228.614</v>
      </c>
      <c r="AF25" s="11">
        <v>1214.164</v>
      </c>
      <c r="AG25" s="11"/>
    </row>
    <row r="26" spans="1:33">
      <c r="A26" s="4">
        <f t="shared" si="1"/>
        <v>21</v>
      </c>
      <c r="B26" s="8">
        <v>1091.8790000000001</v>
      </c>
      <c r="C26" s="8">
        <v>1076.2369999999999</v>
      </c>
      <c r="D26" s="8">
        <v>1154.1679999999999</v>
      </c>
      <c r="E26" s="8">
        <v>1213.32</v>
      </c>
      <c r="F26" s="11">
        <v>1323.56</v>
      </c>
      <c r="G26" s="11">
        <v>1368.7439999999999</v>
      </c>
      <c r="H26" s="11">
        <v>1404.8720000000001</v>
      </c>
      <c r="I26" s="11">
        <v>1286.2729999999999</v>
      </c>
      <c r="J26" s="11">
        <v>1142.5909999999999</v>
      </c>
      <c r="K26" s="11">
        <v>1146.693</v>
      </c>
      <c r="L26" s="11">
        <v>1227.1130000000001</v>
      </c>
      <c r="M26" s="11">
        <v>1255.9829999999999</v>
      </c>
      <c r="N26" s="11">
        <v>1308.6969999999999</v>
      </c>
      <c r="O26" s="11">
        <v>1322.5840000000001</v>
      </c>
      <c r="P26" s="11">
        <v>1161.48</v>
      </c>
      <c r="Q26" s="11">
        <v>1150.5940000000001</v>
      </c>
      <c r="R26" s="11">
        <v>1133.127</v>
      </c>
      <c r="S26" s="11">
        <v>693.38900000000001</v>
      </c>
      <c r="T26" s="11">
        <v>1012.2729999999999</v>
      </c>
      <c r="U26" s="11">
        <v>1229.1659999999999</v>
      </c>
      <c r="V26" s="11">
        <v>1363.011</v>
      </c>
      <c r="W26" s="11">
        <v>1324.818</v>
      </c>
      <c r="X26" s="11">
        <v>1273.1309999999999</v>
      </c>
      <c r="Y26" s="11">
        <v>1124.337</v>
      </c>
      <c r="Z26" s="11">
        <v>1023.9540000000001</v>
      </c>
      <c r="AA26" s="11">
        <v>1158.1670000000001</v>
      </c>
      <c r="AB26" s="11">
        <v>1148.5089999999998</v>
      </c>
      <c r="AC26" s="11">
        <v>1157.846</v>
      </c>
      <c r="AD26" s="11">
        <v>1143.3690000000001</v>
      </c>
      <c r="AE26" s="11">
        <v>1169.6690000000001</v>
      </c>
      <c r="AF26" s="11">
        <v>1170.8790000000001</v>
      </c>
      <c r="AG26" s="11"/>
    </row>
    <row r="27" spans="1:33">
      <c r="A27" s="4">
        <f t="shared" si="1"/>
        <v>22</v>
      </c>
      <c r="B27" s="8">
        <v>1027.9569999999999</v>
      </c>
      <c r="C27" s="8">
        <v>1017.2680000000001</v>
      </c>
      <c r="D27" s="8">
        <v>1082.2740000000001</v>
      </c>
      <c r="E27" s="8">
        <v>1148.07</v>
      </c>
      <c r="F27" s="11">
        <v>1240.348</v>
      </c>
      <c r="G27" s="11">
        <v>1296.0250000000001</v>
      </c>
      <c r="H27" s="11">
        <v>1320.4009999999998</v>
      </c>
      <c r="I27" s="11">
        <v>1221.1400000000001</v>
      </c>
      <c r="J27" s="11">
        <v>1077.5550000000001</v>
      </c>
      <c r="K27" s="11">
        <v>1058.1409999999998</v>
      </c>
      <c r="L27" s="11">
        <v>1137.087</v>
      </c>
      <c r="M27" s="11">
        <v>1185.595</v>
      </c>
      <c r="N27" s="11">
        <v>1230.2619999999999</v>
      </c>
      <c r="O27" s="11">
        <v>1247.2729999999999</v>
      </c>
      <c r="P27" s="11">
        <v>1102.1849999999999</v>
      </c>
      <c r="Q27" s="11">
        <v>1101.6600000000001</v>
      </c>
      <c r="R27" s="11">
        <v>1049.046</v>
      </c>
      <c r="S27" s="11">
        <v>654.28200000000004</v>
      </c>
      <c r="T27" s="11">
        <v>971.70699999999999</v>
      </c>
      <c r="U27" s="11">
        <v>1177.5160000000001</v>
      </c>
      <c r="V27" s="11">
        <v>1303.546</v>
      </c>
      <c r="W27" s="11">
        <v>1273.9290000000001</v>
      </c>
      <c r="X27" s="11">
        <v>1216.377</v>
      </c>
      <c r="Y27" s="11">
        <v>1087.6789999999999</v>
      </c>
      <c r="Z27" s="11">
        <v>979.29600000000005</v>
      </c>
      <c r="AA27" s="11">
        <v>1095.1379999999999</v>
      </c>
      <c r="AB27" s="11">
        <v>1078.662</v>
      </c>
      <c r="AC27" s="11">
        <v>1089.4879999999998</v>
      </c>
      <c r="AD27" s="11">
        <v>1073.973</v>
      </c>
      <c r="AE27" s="11">
        <v>1122.837</v>
      </c>
      <c r="AF27" s="11">
        <v>1120.3570000000002</v>
      </c>
      <c r="AG27" s="11"/>
    </row>
    <row r="28" spans="1:33">
      <c r="A28" s="4">
        <f t="shared" si="1"/>
        <v>23</v>
      </c>
      <c r="B28" s="8">
        <v>973.58100000000002</v>
      </c>
      <c r="C28" s="8">
        <v>954.30899999999997</v>
      </c>
      <c r="D28" s="8">
        <v>1004.1</v>
      </c>
      <c r="E28" s="8">
        <v>1065.2049999999999</v>
      </c>
      <c r="F28" s="11">
        <v>1154.7769999999998</v>
      </c>
      <c r="G28" s="11">
        <v>1209.2</v>
      </c>
      <c r="H28" s="11">
        <v>1254.8879999999999</v>
      </c>
      <c r="I28" s="11">
        <v>1160.6570000000002</v>
      </c>
      <c r="J28" s="11">
        <v>1010.112</v>
      </c>
      <c r="K28" s="11">
        <v>972.95299999999997</v>
      </c>
      <c r="L28" s="11">
        <v>1053.0940000000001</v>
      </c>
      <c r="M28" s="11">
        <v>1082.7470000000001</v>
      </c>
      <c r="N28" s="11">
        <v>1160.7559999999999</v>
      </c>
      <c r="O28" s="11">
        <v>1162.22</v>
      </c>
      <c r="P28" s="11">
        <v>1030.605</v>
      </c>
      <c r="Q28" s="11">
        <v>1037.117</v>
      </c>
      <c r="R28" s="11">
        <v>972.49400000000003</v>
      </c>
      <c r="S28" s="11">
        <v>625.54099999999994</v>
      </c>
      <c r="T28" s="11">
        <v>913.14299999999992</v>
      </c>
      <c r="U28" s="11">
        <v>1069.8509999999999</v>
      </c>
      <c r="V28" s="11">
        <v>1230.288</v>
      </c>
      <c r="W28" s="11">
        <v>1200.9650000000001</v>
      </c>
      <c r="X28" s="11">
        <v>1130.5550000000001</v>
      </c>
      <c r="Y28" s="11">
        <v>1031.1580000000001</v>
      </c>
      <c r="Z28" s="11">
        <v>916.88900000000001</v>
      </c>
      <c r="AA28" s="11">
        <v>1015.721</v>
      </c>
      <c r="AB28" s="11">
        <v>1004.4829999999999</v>
      </c>
      <c r="AC28" s="11">
        <v>1023.405</v>
      </c>
      <c r="AD28" s="11">
        <v>998.7829999999999</v>
      </c>
      <c r="AE28" s="11">
        <v>1057.7730000000001</v>
      </c>
      <c r="AF28" s="11">
        <v>1076.749</v>
      </c>
      <c r="AG28" s="11"/>
    </row>
    <row r="29" spans="1:33">
      <c r="A29" s="4">
        <f t="shared" si="1"/>
        <v>24</v>
      </c>
      <c r="B29" s="8">
        <v>941.27599999999995</v>
      </c>
      <c r="C29" s="8">
        <v>912.59399999999994</v>
      </c>
      <c r="D29" s="8">
        <v>972.11299999999994</v>
      </c>
      <c r="E29" s="8">
        <v>1022.508</v>
      </c>
      <c r="F29" s="11">
        <v>1114.3679999999999</v>
      </c>
      <c r="G29" s="11">
        <v>1160.93</v>
      </c>
      <c r="H29" s="11">
        <v>1190.5</v>
      </c>
      <c r="I29" s="11">
        <v>1123.8720000000001</v>
      </c>
      <c r="J29" s="11">
        <v>962.06700000000001</v>
      </c>
      <c r="K29" s="11">
        <v>915.00700000000006</v>
      </c>
      <c r="L29" s="11">
        <v>999.12099999999998</v>
      </c>
      <c r="M29" s="11">
        <v>1024.903</v>
      </c>
      <c r="N29" s="11">
        <v>1104.74</v>
      </c>
      <c r="O29" s="11">
        <v>1084.778</v>
      </c>
      <c r="P29" s="11">
        <v>999.68000000000006</v>
      </c>
      <c r="Q29" s="11">
        <v>1004.37</v>
      </c>
      <c r="R29" s="11">
        <v>933.529</v>
      </c>
      <c r="S29" s="11">
        <v>584.01800000000003</v>
      </c>
      <c r="T29" s="11">
        <v>885.61900000000003</v>
      </c>
      <c r="U29" s="11">
        <v>1010.727</v>
      </c>
      <c r="V29" s="11">
        <v>1148.4110000000001</v>
      </c>
      <c r="W29" s="11">
        <v>1144.6559999999999</v>
      </c>
      <c r="X29" s="11">
        <v>1074.53</v>
      </c>
      <c r="Y29" s="11">
        <v>978.26200000000006</v>
      </c>
      <c r="Z29" s="11">
        <v>863.70500000000004</v>
      </c>
      <c r="AA29" s="11">
        <v>957.35200000000009</v>
      </c>
      <c r="AB29" s="11">
        <v>959.17700000000002</v>
      </c>
      <c r="AC29" s="11">
        <v>956.53199999999993</v>
      </c>
      <c r="AD29" s="11">
        <v>955.42000000000007</v>
      </c>
      <c r="AE29" s="11">
        <v>1001.3199999999999</v>
      </c>
      <c r="AF29" s="11">
        <v>1052.9590000000001</v>
      </c>
      <c r="AG29" s="11"/>
    </row>
    <row r="30" spans="1:33">
      <c r="B30" s="8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>
      <c r="A31" s="6" t="s">
        <v>5</v>
      </c>
      <c r="B31" s="11">
        <f t="shared" ref="B31:AE31" si="2">MAX(B6:B29)</f>
        <v>1206.4069999999999</v>
      </c>
      <c r="C31" s="11">
        <f t="shared" si="2"/>
        <v>1196.3629999999998</v>
      </c>
      <c r="D31" s="11">
        <f t="shared" si="2"/>
        <v>1324.8820000000001</v>
      </c>
      <c r="E31" s="11">
        <f t="shared" si="2"/>
        <v>1382.835</v>
      </c>
      <c r="F31" s="11">
        <f t="shared" si="2"/>
        <v>1427.4580000000001</v>
      </c>
      <c r="G31" s="11">
        <f t="shared" si="2"/>
        <v>1500.711</v>
      </c>
      <c r="H31" s="11">
        <f t="shared" si="2"/>
        <v>1507.721</v>
      </c>
      <c r="I31" s="11">
        <f t="shared" si="2"/>
        <v>1411.3430000000001</v>
      </c>
      <c r="J31" s="11">
        <f t="shared" si="2"/>
        <v>1286.991</v>
      </c>
      <c r="K31" s="11">
        <f t="shared" si="2"/>
        <v>1307.413</v>
      </c>
      <c r="L31" s="11">
        <f t="shared" si="2"/>
        <v>1345.2009999999998</v>
      </c>
      <c r="M31" s="11">
        <f t="shared" ref="M31" si="3">MAX(M6:M29)</f>
        <v>1364.45</v>
      </c>
      <c r="N31" s="11">
        <f t="shared" si="2"/>
        <v>1413.1930000000002</v>
      </c>
      <c r="O31" s="11">
        <f t="shared" si="2"/>
        <v>1473.318</v>
      </c>
      <c r="P31" s="11">
        <f t="shared" si="2"/>
        <v>1281.424</v>
      </c>
      <c r="Q31" s="11">
        <f t="shared" si="2"/>
        <v>1241.008</v>
      </c>
      <c r="R31" s="11">
        <f t="shared" si="2"/>
        <v>1287.0640000000001</v>
      </c>
      <c r="S31" s="11">
        <f t="shared" si="2"/>
        <v>1164.7840000000001</v>
      </c>
      <c r="T31" s="11">
        <f t="shared" si="2"/>
        <v>1059.6940000000002</v>
      </c>
      <c r="U31" s="11">
        <f t="shared" si="2"/>
        <v>1277.107</v>
      </c>
      <c r="V31" s="11">
        <f t="shared" si="2"/>
        <v>1448.269</v>
      </c>
      <c r="W31" s="11">
        <f t="shared" si="2"/>
        <v>1442.866</v>
      </c>
      <c r="X31" s="11">
        <f t="shared" si="2"/>
        <v>1380.269</v>
      </c>
      <c r="Y31" s="11">
        <f t="shared" si="2"/>
        <v>1237.2860000000001</v>
      </c>
      <c r="Z31" s="11">
        <f t="shared" si="2"/>
        <v>1112.42</v>
      </c>
      <c r="AA31" s="11">
        <f t="shared" si="2"/>
        <v>1281.6659999999999</v>
      </c>
      <c r="AB31" s="11">
        <f t="shared" si="2"/>
        <v>1291.9100000000001</v>
      </c>
      <c r="AC31" s="11">
        <f t="shared" si="2"/>
        <v>1282.883</v>
      </c>
      <c r="AD31" s="11">
        <f t="shared" si="2"/>
        <v>1273.5050000000001</v>
      </c>
      <c r="AE31" s="11">
        <f t="shared" si="2"/>
        <v>1289.29</v>
      </c>
      <c r="AF31" s="11">
        <f>MAX(AF6:AF29)</f>
        <v>1317.7759999999998</v>
      </c>
      <c r="AG31" s="11"/>
    </row>
    <row r="32" spans="1:33" s="7" customFormat="1">
      <c r="B32" s="7" t="str">
        <f t="shared" ref="B32:AF32" si="4">IF(B31=$AG$7,"*"," ")</f>
        <v xml:space="preserve"> </v>
      </c>
      <c r="C32" s="7" t="str">
        <f t="shared" si="4"/>
        <v xml:space="preserve"> </v>
      </c>
      <c r="D32" s="7" t="str">
        <f t="shared" si="4"/>
        <v xml:space="preserve"> </v>
      </c>
      <c r="E32" s="7" t="str">
        <f t="shared" si="4"/>
        <v xml:space="preserve"> </v>
      </c>
      <c r="F32" s="7" t="str">
        <f t="shared" si="4"/>
        <v xml:space="preserve"> </v>
      </c>
      <c r="G32" s="7" t="str">
        <f t="shared" si="4"/>
        <v xml:space="preserve"> </v>
      </c>
      <c r="H32" s="7" t="str">
        <f t="shared" si="4"/>
        <v>*</v>
      </c>
      <c r="I32" s="7" t="str">
        <f t="shared" si="4"/>
        <v xml:space="preserve"> </v>
      </c>
      <c r="J32" s="7" t="str">
        <f t="shared" si="4"/>
        <v xml:space="preserve"> </v>
      </c>
      <c r="K32" s="7" t="str">
        <f t="shared" si="4"/>
        <v xml:space="preserve"> </v>
      </c>
      <c r="L32" s="7" t="str">
        <f t="shared" si="4"/>
        <v xml:space="preserve"> </v>
      </c>
      <c r="M32" s="7" t="str">
        <f t="shared" si="4"/>
        <v xml:space="preserve"> </v>
      </c>
      <c r="N32" s="7" t="str">
        <f t="shared" si="4"/>
        <v xml:space="preserve"> </v>
      </c>
      <c r="O32" s="7" t="str">
        <f t="shared" si="4"/>
        <v xml:space="preserve"> </v>
      </c>
      <c r="P32" s="7" t="str">
        <f t="shared" si="4"/>
        <v xml:space="preserve"> </v>
      </c>
      <c r="Q32" s="7" t="str">
        <f t="shared" si="4"/>
        <v xml:space="preserve"> </v>
      </c>
      <c r="R32" s="7" t="str">
        <f t="shared" si="4"/>
        <v xml:space="preserve"> </v>
      </c>
      <c r="S32" s="7" t="str">
        <f t="shared" si="4"/>
        <v xml:space="preserve"> </v>
      </c>
      <c r="T32" s="7" t="str">
        <f t="shared" si="4"/>
        <v xml:space="preserve"> </v>
      </c>
      <c r="U32" s="7" t="str">
        <f t="shared" si="4"/>
        <v xml:space="preserve"> </v>
      </c>
      <c r="V32" s="7" t="str">
        <f t="shared" si="4"/>
        <v xml:space="preserve"> </v>
      </c>
      <c r="W32" s="7" t="str">
        <f t="shared" si="4"/>
        <v xml:space="preserve"> </v>
      </c>
      <c r="X32" s="7" t="str">
        <f t="shared" si="4"/>
        <v xml:space="preserve"> </v>
      </c>
      <c r="Y32" s="7" t="str">
        <f t="shared" si="4"/>
        <v xml:space="preserve"> </v>
      </c>
      <c r="Z32" s="7" t="str">
        <f t="shared" si="4"/>
        <v xml:space="preserve"> </v>
      </c>
      <c r="AA32" s="7" t="str">
        <f t="shared" si="4"/>
        <v xml:space="preserve"> </v>
      </c>
      <c r="AB32" s="7" t="str">
        <f t="shared" si="4"/>
        <v xml:space="preserve"> </v>
      </c>
      <c r="AC32" s="7" t="str">
        <f t="shared" si="4"/>
        <v xml:space="preserve"> </v>
      </c>
      <c r="AD32" s="7" t="str">
        <f t="shared" si="4"/>
        <v xml:space="preserve"> </v>
      </c>
      <c r="AE32" s="7" t="str">
        <f t="shared" si="4"/>
        <v xml:space="preserve"> </v>
      </c>
      <c r="AF32" s="7" t="str">
        <f t="shared" si="4"/>
        <v xml:space="preserve"> </v>
      </c>
    </row>
    <row r="33" spans="1:27">
      <c r="A33" s="19"/>
      <c r="B33" s="19" t="s">
        <v>6</v>
      </c>
      <c r="J33" s="2"/>
      <c r="Y33" s="2"/>
      <c r="AA33" s="2"/>
    </row>
    <row r="34" spans="1:27">
      <c r="A34" s="10" t="s">
        <v>7</v>
      </c>
      <c r="B34" s="1" t="s">
        <v>8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honeticPr fontId="11" type="noConversion"/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30"/>
  <sheetViews>
    <sheetView showGridLines="0" workbookViewId="0">
      <pane xSplit="1" ySplit="5" topLeftCell="Q6" activePane="bottomRight" state="frozen"/>
      <selection pane="bottomRight" activeCell="AC6" sqref="AC6:AC29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3.85546875" bestFit="1" customWidth="1"/>
    <col min="17" max="30" width="11.28515625" customWidth="1"/>
    <col min="31" max="31" width="27" customWidth="1"/>
    <col min="32" max="32" width="15.28515625" bestFit="1" customWidth="1"/>
    <col min="33" max="33" width="13" bestFit="1" customWidth="1"/>
    <col min="34" max="34" width="31" bestFit="1" customWidth="1"/>
  </cols>
  <sheetData>
    <row r="1" spans="1:37">
      <c r="A1" s="20"/>
      <c r="N1" s="24" t="s">
        <v>0</v>
      </c>
      <c r="P1" s="25">
        <f>$B$5</f>
        <v>44958</v>
      </c>
    </row>
    <row r="2" spans="1:37">
      <c r="A2" s="9"/>
      <c r="N2" s="1"/>
    </row>
    <row r="3" spans="1:37">
      <c r="K3" s="31"/>
      <c r="N3" s="1"/>
      <c r="R3" s="31"/>
      <c r="S3" s="31"/>
      <c r="T3" s="31"/>
      <c r="W3" s="5"/>
      <c r="X3" s="31"/>
      <c r="Y3" s="31"/>
      <c r="AA3" s="5"/>
      <c r="AB3" s="5"/>
      <c r="AC3" s="31"/>
    </row>
    <row r="4" spans="1:37">
      <c r="B4" s="5"/>
      <c r="C4" s="5"/>
      <c r="D4" s="5"/>
      <c r="E4" s="5"/>
      <c r="F4" s="5"/>
      <c r="G4" s="5"/>
      <c r="H4" s="5" t="s">
        <v>9</v>
      </c>
      <c r="I4" s="5" t="s">
        <v>9</v>
      </c>
      <c r="J4" s="5" t="s">
        <v>9</v>
      </c>
      <c r="K4" s="5" t="s">
        <v>9</v>
      </c>
      <c r="L4" s="5" t="s">
        <v>9</v>
      </c>
      <c r="M4" s="5" t="s">
        <v>9</v>
      </c>
      <c r="N4" s="5" t="s">
        <v>10</v>
      </c>
      <c r="O4" s="5" t="s">
        <v>10</v>
      </c>
      <c r="Q4" s="5"/>
      <c r="R4" s="32"/>
      <c r="S4" s="32"/>
      <c r="T4" s="32"/>
      <c r="V4" s="5"/>
      <c r="W4" s="5"/>
      <c r="X4" s="32"/>
      <c r="Y4" s="32"/>
      <c r="Z4" s="5"/>
      <c r="AA4" s="5"/>
      <c r="AB4" s="5"/>
      <c r="AC4" s="5"/>
      <c r="AE4" s="10"/>
      <c r="AF4" s="15"/>
    </row>
    <row r="5" spans="1:37">
      <c r="A5" s="1" t="s">
        <v>3</v>
      </c>
      <c r="B5" s="40">
        <f>JAN!AF5+1</f>
        <v>44958</v>
      </c>
      <c r="C5" s="40">
        <f>B5+1</f>
        <v>44959</v>
      </c>
      <c r="D5" s="40">
        <f t="shared" ref="D5:AC5" si="0">C5+1</f>
        <v>44960</v>
      </c>
      <c r="E5" s="40">
        <f t="shared" si="0"/>
        <v>44961</v>
      </c>
      <c r="F5" s="40">
        <f t="shared" si="0"/>
        <v>44962</v>
      </c>
      <c r="G5" s="40">
        <f t="shared" si="0"/>
        <v>44963</v>
      </c>
      <c r="H5" s="40">
        <f t="shared" si="0"/>
        <v>44964</v>
      </c>
      <c r="I5" s="40">
        <f t="shared" si="0"/>
        <v>44965</v>
      </c>
      <c r="J5" s="40">
        <f t="shared" si="0"/>
        <v>44966</v>
      </c>
      <c r="K5" s="40">
        <f t="shared" si="0"/>
        <v>44967</v>
      </c>
      <c r="L5" s="40">
        <f t="shared" si="0"/>
        <v>44968</v>
      </c>
      <c r="M5" s="40">
        <f t="shared" si="0"/>
        <v>44969</v>
      </c>
      <c r="N5" s="40">
        <f t="shared" si="0"/>
        <v>44970</v>
      </c>
      <c r="O5" s="40">
        <f t="shared" si="0"/>
        <v>44971</v>
      </c>
      <c r="P5" s="40">
        <f t="shared" si="0"/>
        <v>44972</v>
      </c>
      <c r="Q5" s="40">
        <f t="shared" si="0"/>
        <v>44973</v>
      </c>
      <c r="R5" s="40">
        <f t="shared" si="0"/>
        <v>44974</v>
      </c>
      <c r="S5" s="40">
        <f t="shared" si="0"/>
        <v>44975</v>
      </c>
      <c r="T5" s="40">
        <f t="shared" si="0"/>
        <v>44976</v>
      </c>
      <c r="U5" s="40">
        <f t="shared" si="0"/>
        <v>44977</v>
      </c>
      <c r="V5" s="40">
        <f t="shared" si="0"/>
        <v>44978</v>
      </c>
      <c r="W5" s="40">
        <f t="shared" si="0"/>
        <v>44979</v>
      </c>
      <c r="X5" s="40">
        <f t="shared" si="0"/>
        <v>44980</v>
      </c>
      <c r="Y5" s="40">
        <f t="shared" si="0"/>
        <v>44981</v>
      </c>
      <c r="Z5" s="40">
        <f t="shared" si="0"/>
        <v>44982</v>
      </c>
      <c r="AA5" s="40">
        <f t="shared" si="0"/>
        <v>44983</v>
      </c>
      <c r="AB5" s="40">
        <f t="shared" si="0"/>
        <v>44984</v>
      </c>
      <c r="AC5" s="40">
        <f t="shared" si="0"/>
        <v>44985</v>
      </c>
      <c r="AD5" s="40"/>
      <c r="AE5" s="14" t="s">
        <v>4</v>
      </c>
    </row>
    <row r="6" spans="1:37">
      <c r="A6" s="4">
        <v>1</v>
      </c>
      <c r="B6" s="8">
        <v>1120.8139999999999</v>
      </c>
      <c r="C6" s="8">
        <v>1137.6229999999998</v>
      </c>
      <c r="D6" s="8">
        <v>1032.7159999999999</v>
      </c>
      <c r="E6" s="8">
        <v>1363.5430000000001</v>
      </c>
      <c r="F6" s="11">
        <v>1233.297</v>
      </c>
      <c r="G6" s="11">
        <v>1064.075</v>
      </c>
      <c r="H6" s="11">
        <v>1077.1089999999999</v>
      </c>
      <c r="I6" s="11">
        <v>1021.705</v>
      </c>
      <c r="J6" s="11">
        <v>1002.5119999999999</v>
      </c>
      <c r="K6" s="11">
        <v>955.19799999999998</v>
      </c>
      <c r="L6" s="11">
        <v>935.76</v>
      </c>
      <c r="M6" s="11">
        <v>993.83300000000008</v>
      </c>
      <c r="N6" s="11">
        <v>955.024</v>
      </c>
      <c r="O6" s="11">
        <v>927.06399999999996</v>
      </c>
      <c r="P6" s="11">
        <v>954.93700000000001</v>
      </c>
      <c r="Q6" s="11">
        <v>905.51700000000005</v>
      </c>
      <c r="R6" s="11">
        <v>856.57400000000007</v>
      </c>
      <c r="S6" s="11">
        <v>1000.266</v>
      </c>
      <c r="T6" s="11">
        <v>978.01600000000008</v>
      </c>
      <c r="U6" s="11">
        <v>889.279</v>
      </c>
      <c r="V6" s="11">
        <v>909.93000000000006</v>
      </c>
      <c r="W6" s="11">
        <v>939.67200000000003</v>
      </c>
      <c r="X6" s="11">
        <v>982.005</v>
      </c>
      <c r="Y6" s="11">
        <v>1062.5419999999999</v>
      </c>
      <c r="Z6" s="11">
        <v>1121.9259999999999</v>
      </c>
      <c r="AA6" s="11">
        <v>1163.6210000000001</v>
      </c>
      <c r="AB6" s="11">
        <v>1109.6270000000002</v>
      </c>
      <c r="AC6" s="11">
        <v>1056.721</v>
      </c>
      <c r="AD6" s="11"/>
    </row>
    <row r="7" spans="1:37">
      <c r="A7" s="4">
        <f t="shared" ref="A7:A29" si="1">A6+1</f>
        <v>2</v>
      </c>
      <c r="B7" s="8">
        <v>1105.56</v>
      </c>
      <c r="C7" s="8">
        <v>1128.8030000000001</v>
      </c>
      <c r="D7" s="8">
        <v>1029.7840000000001</v>
      </c>
      <c r="E7" s="8">
        <v>1342.6890000000001</v>
      </c>
      <c r="F7" s="11">
        <v>1202.1980000000001</v>
      </c>
      <c r="G7" s="11">
        <v>1016.888</v>
      </c>
      <c r="H7" s="11">
        <v>1040.7619999999999</v>
      </c>
      <c r="I7" s="11">
        <v>1008.8680000000001</v>
      </c>
      <c r="J7" s="11">
        <v>984.65899999999999</v>
      </c>
      <c r="K7" s="11">
        <v>929.50800000000004</v>
      </c>
      <c r="L7" s="11">
        <v>907.40800000000002</v>
      </c>
      <c r="M7" s="11">
        <v>969.65899999999999</v>
      </c>
      <c r="N7" s="11">
        <v>944.52499999999998</v>
      </c>
      <c r="O7" s="11">
        <v>930.18200000000002</v>
      </c>
      <c r="P7" s="11">
        <v>952.67800000000011</v>
      </c>
      <c r="Q7" s="11">
        <v>888.6450000000001</v>
      </c>
      <c r="R7" s="11">
        <v>839.24200000000008</v>
      </c>
      <c r="S7" s="11">
        <v>986.26299999999992</v>
      </c>
      <c r="T7" s="11">
        <v>966.53800000000001</v>
      </c>
      <c r="U7" s="11">
        <v>875.04</v>
      </c>
      <c r="V7" s="11">
        <v>910.01400000000001</v>
      </c>
      <c r="W7" s="11">
        <v>919.37300000000005</v>
      </c>
      <c r="X7" s="11">
        <v>967.69200000000001</v>
      </c>
      <c r="Y7" s="11">
        <v>1042.8999999999999</v>
      </c>
      <c r="Z7" s="11">
        <v>1113.2080000000001</v>
      </c>
      <c r="AA7" s="11">
        <v>1149.326</v>
      </c>
      <c r="AB7" s="11">
        <v>1104.5150000000001</v>
      </c>
      <c r="AC7" s="11">
        <v>1042.3300000000002</v>
      </c>
      <c r="AD7" s="11"/>
      <c r="AE7" s="13">
        <f>MAX($B$6:$AC$29)</f>
        <v>1608.1019999999999</v>
      </c>
      <c r="AF7" s="22">
        <f>MATCH($AE$7,$B$31:$AC$31,0)</f>
        <v>4</v>
      </c>
      <c r="AG7" s="20">
        <f>INDEX($B$5:$AC5,$AF$7)</f>
        <v>44961</v>
      </c>
      <c r="AH7" s="23">
        <f>INDEX($A$6:$A$29,MATCH($AE$7,INDEX($B$6:$AC$29,0,$AF$7),0))</f>
        <v>18</v>
      </c>
      <c r="AK7" s="15"/>
    </row>
    <row r="8" spans="1:37">
      <c r="A8" s="4">
        <f t="shared" si="1"/>
        <v>3</v>
      </c>
      <c r="B8" s="8">
        <v>1100.7669999999998</v>
      </c>
      <c r="C8" s="8">
        <v>1119.3129999999999</v>
      </c>
      <c r="D8" s="8">
        <v>1015.641</v>
      </c>
      <c r="E8" s="8">
        <v>1339.5070000000001</v>
      </c>
      <c r="F8" s="11">
        <v>1187.598</v>
      </c>
      <c r="G8" s="11">
        <v>1009.5390000000001</v>
      </c>
      <c r="H8" s="11">
        <v>1036.6119999999999</v>
      </c>
      <c r="I8" s="11">
        <v>990.7170000000001</v>
      </c>
      <c r="J8" s="11">
        <v>977.60500000000002</v>
      </c>
      <c r="K8" s="11">
        <v>917.54700000000003</v>
      </c>
      <c r="L8" s="11">
        <v>903.51800000000003</v>
      </c>
      <c r="M8" s="11">
        <v>960.48199999999997</v>
      </c>
      <c r="N8" s="11">
        <v>932.94299999999998</v>
      </c>
      <c r="O8" s="11">
        <v>931.07499999999993</v>
      </c>
      <c r="P8" s="11">
        <v>955.76400000000001</v>
      </c>
      <c r="Q8" s="11">
        <v>895.45699999999999</v>
      </c>
      <c r="R8" s="11">
        <v>847.67000000000007</v>
      </c>
      <c r="S8" s="11">
        <v>988.05700000000002</v>
      </c>
      <c r="T8" s="11">
        <v>958.59400000000005</v>
      </c>
      <c r="U8" s="11">
        <v>867.22199999999998</v>
      </c>
      <c r="V8" s="11">
        <v>917.17700000000002</v>
      </c>
      <c r="W8" s="11">
        <v>929.67899999999997</v>
      </c>
      <c r="X8" s="11">
        <v>980.15599999999995</v>
      </c>
      <c r="Y8" s="11">
        <v>1042.904</v>
      </c>
      <c r="Z8" s="11">
        <v>1118.558</v>
      </c>
      <c r="AA8" s="11">
        <v>1139.75</v>
      </c>
      <c r="AB8" s="11">
        <v>1112.3810000000001</v>
      </c>
      <c r="AC8" s="11">
        <v>1044.1500000000001</v>
      </c>
      <c r="AD8" s="11"/>
      <c r="AE8" s="18" t="str">
        <f>CONCATENATE(TEXT($AG$7,"mm/dd/yyyy")," @ ",$AH$7,)&amp;"00"</f>
        <v>02/04/2023 @ 1800</v>
      </c>
      <c r="AF8" s="15"/>
    </row>
    <row r="9" spans="1:37">
      <c r="A9" s="4">
        <f t="shared" si="1"/>
        <v>4</v>
      </c>
      <c r="B9" s="8">
        <v>1110.5569999999998</v>
      </c>
      <c r="C9" s="8">
        <v>1119.9089999999999</v>
      </c>
      <c r="D9" s="8">
        <v>1029.606</v>
      </c>
      <c r="E9" s="8">
        <v>1346.33</v>
      </c>
      <c r="F9" s="11">
        <v>1181.181</v>
      </c>
      <c r="G9" s="11">
        <v>1017.093</v>
      </c>
      <c r="H9" s="11">
        <v>1049.2830000000001</v>
      </c>
      <c r="I9" s="11">
        <v>997.85900000000004</v>
      </c>
      <c r="J9" s="11">
        <v>985.26</v>
      </c>
      <c r="K9" s="11">
        <v>918.62300000000005</v>
      </c>
      <c r="L9" s="11">
        <v>910.28600000000006</v>
      </c>
      <c r="M9" s="11">
        <v>965.24800000000005</v>
      </c>
      <c r="N9" s="11">
        <v>949.49800000000005</v>
      </c>
      <c r="O9" s="11">
        <v>936.60599999999999</v>
      </c>
      <c r="P9" s="11">
        <v>963.07100000000003</v>
      </c>
      <c r="Q9" s="11">
        <v>889.74200000000008</v>
      </c>
      <c r="R9" s="11">
        <v>850.59699999999998</v>
      </c>
      <c r="S9" s="11">
        <v>984.09799999999996</v>
      </c>
      <c r="T9" s="11">
        <v>965.65199999999993</v>
      </c>
      <c r="U9" s="11">
        <v>873.67700000000002</v>
      </c>
      <c r="V9" s="11">
        <v>929.43000000000006</v>
      </c>
      <c r="W9" s="11">
        <v>931.98800000000006</v>
      </c>
      <c r="X9" s="11">
        <v>990.404</v>
      </c>
      <c r="Y9" s="11">
        <v>1049.6660000000002</v>
      </c>
      <c r="Z9" s="11">
        <v>1124.1780000000001</v>
      </c>
      <c r="AA9" s="11">
        <v>1138.771</v>
      </c>
      <c r="AB9" s="11">
        <v>1126.664</v>
      </c>
      <c r="AC9" s="11">
        <v>1045.085</v>
      </c>
      <c r="AD9" s="11"/>
      <c r="AE9" s="21"/>
    </row>
    <row r="10" spans="1:37">
      <c r="A10" s="4">
        <f t="shared" si="1"/>
        <v>5</v>
      </c>
      <c r="B10" s="8">
        <v>1146.4459999999999</v>
      </c>
      <c r="C10" s="8">
        <v>1154.0359999999998</v>
      </c>
      <c r="D10" s="8">
        <v>1064.403</v>
      </c>
      <c r="E10" s="8">
        <v>1357.0120000000002</v>
      </c>
      <c r="F10" s="11">
        <v>1179.0719999999999</v>
      </c>
      <c r="G10" s="11">
        <v>1048.3679999999999</v>
      </c>
      <c r="H10" s="11">
        <v>1086.9470000000001</v>
      </c>
      <c r="I10" s="11">
        <v>1018.832</v>
      </c>
      <c r="J10" s="11">
        <v>1013.14</v>
      </c>
      <c r="K10" s="11">
        <v>942.245</v>
      </c>
      <c r="L10" s="11">
        <v>924.54699999999991</v>
      </c>
      <c r="M10" s="11">
        <v>974.23800000000006</v>
      </c>
      <c r="N10" s="11">
        <v>976.12199999999996</v>
      </c>
      <c r="O10" s="11">
        <v>971.59199999999998</v>
      </c>
      <c r="P10" s="11">
        <v>996.54700000000003</v>
      </c>
      <c r="Q10" s="11">
        <v>919.64199999999994</v>
      </c>
      <c r="R10" s="11">
        <v>880.29300000000001</v>
      </c>
      <c r="S10" s="11">
        <v>1010.477</v>
      </c>
      <c r="T10" s="11">
        <v>970.74400000000003</v>
      </c>
      <c r="U10" s="11">
        <v>908.66599999999994</v>
      </c>
      <c r="V10" s="11">
        <v>966.73199999999997</v>
      </c>
      <c r="W10" s="11">
        <v>972.31400000000008</v>
      </c>
      <c r="X10" s="11">
        <v>1023.7270000000001</v>
      </c>
      <c r="Y10" s="11">
        <v>1072.1769999999999</v>
      </c>
      <c r="Z10" s="11">
        <v>1146.588</v>
      </c>
      <c r="AA10" s="11">
        <v>1159.4859999999999</v>
      </c>
      <c r="AB10" s="11">
        <v>1160.7839999999999</v>
      </c>
      <c r="AC10" s="11">
        <v>1079.4880000000001</v>
      </c>
      <c r="AD10" s="11"/>
      <c r="AE10" s="17"/>
    </row>
    <row r="11" spans="1:37">
      <c r="A11" s="4">
        <f t="shared" si="1"/>
        <v>6</v>
      </c>
      <c r="B11" s="8">
        <v>1221.3710000000001</v>
      </c>
      <c r="C11" s="8">
        <v>1237.1220000000001</v>
      </c>
      <c r="D11" s="8">
        <v>1148.576</v>
      </c>
      <c r="E11" s="8">
        <v>1396.893</v>
      </c>
      <c r="F11" s="11">
        <v>1199.819</v>
      </c>
      <c r="G11" s="11">
        <v>1130.163</v>
      </c>
      <c r="H11" s="11">
        <v>1179.73</v>
      </c>
      <c r="I11" s="11">
        <v>1105.962</v>
      </c>
      <c r="J11" s="11">
        <v>1101.6419999999998</v>
      </c>
      <c r="K11" s="11">
        <v>1018.569</v>
      </c>
      <c r="L11" s="11">
        <v>973.476</v>
      </c>
      <c r="M11" s="11">
        <v>1006.211</v>
      </c>
      <c r="N11" s="11">
        <v>1056.4639999999999</v>
      </c>
      <c r="O11" s="11">
        <v>1049.5930000000001</v>
      </c>
      <c r="P11" s="11">
        <v>1081.2760000000001</v>
      </c>
      <c r="Q11" s="11">
        <v>1001.992</v>
      </c>
      <c r="R11" s="11">
        <v>948.90600000000006</v>
      </c>
      <c r="S11" s="11">
        <v>1054.99</v>
      </c>
      <c r="T11" s="11">
        <v>1006.9590000000001</v>
      </c>
      <c r="U11" s="11">
        <v>983.62299999999993</v>
      </c>
      <c r="V11" s="11">
        <v>1042.2179999999998</v>
      </c>
      <c r="W11" s="11">
        <v>1055.2910000000002</v>
      </c>
      <c r="X11" s="11">
        <v>1090.354</v>
      </c>
      <c r="Y11" s="11">
        <v>1126.348</v>
      </c>
      <c r="Z11" s="11">
        <v>1183.1380000000001</v>
      </c>
      <c r="AA11" s="11">
        <v>1185.92</v>
      </c>
      <c r="AB11" s="11">
        <v>1247.9560000000001</v>
      </c>
      <c r="AC11" s="11">
        <v>1157.2150000000001</v>
      </c>
      <c r="AD11" s="11"/>
      <c r="AE11" s="12"/>
    </row>
    <row r="12" spans="1:37">
      <c r="A12" s="4">
        <f t="shared" si="1"/>
        <v>7</v>
      </c>
      <c r="B12" s="8">
        <v>1357.877</v>
      </c>
      <c r="C12" s="8">
        <v>1357.2150000000001</v>
      </c>
      <c r="D12" s="8">
        <v>1302.3819999999998</v>
      </c>
      <c r="E12" s="8">
        <v>1454.7259999999999</v>
      </c>
      <c r="F12" s="11">
        <v>1245.5130000000001</v>
      </c>
      <c r="G12" s="11">
        <v>1267.3399999999999</v>
      </c>
      <c r="H12" s="11">
        <v>1314.5719999999999</v>
      </c>
      <c r="I12" s="11">
        <v>1224.721</v>
      </c>
      <c r="J12" s="11">
        <v>1226.5029999999999</v>
      </c>
      <c r="K12" s="11">
        <v>1128.867</v>
      </c>
      <c r="L12" s="11">
        <v>1041.566</v>
      </c>
      <c r="M12" s="11">
        <v>1066.2910000000002</v>
      </c>
      <c r="N12" s="11">
        <v>1176.3440000000001</v>
      </c>
      <c r="O12" s="11">
        <v>1166.7540000000001</v>
      </c>
      <c r="P12" s="11">
        <v>1201.1309999999999</v>
      </c>
      <c r="Q12" s="11">
        <v>1132.171</v>
      </c>
      <c r="R12" s="11">
        <v>1047.9349999999999</v>
      </c>
      <c r="S12" s="11">
        <v>1117.71</v>
      </c>
      <c r="T12" s="11">
        <v>1047.5039999999999</v>
      </c>
      <c r="U12" s="11">
        <v>1063.204</v>
      </c>
      <c r="V12" s="11">
        <v>1139.008</v>
      </c>
      <c r="W12" s="11">
        <v>1158.6110000000001</v>
      </c>
      <c r="X12" s="11">
        <v>1186.5829999999999</v>
      </c>
      <c r="Y12" s="11">
        <v>1207.6580000000001</v>
      </c>
      <c r="Z12" s="11">
        <v>1238.5550000000001</v>
      </c>
      <c r="AA12" s="11">
        <v>1241.6139999999998</v>
      </c>
      <c r="AB12" s="11">
        <v>1371.2339999999999</v>
      </c>
      <c r="AC12" s="11">
        <v>1256.3869999999999</v>
      </c>
      <c r="AD12" s="11"/>
      <c r="AE12" s="12"/>
    </row>
    <row r="13" spans="1:37">
      <c r="A13" s="4">
        <f t="shared" si="1"/>
        <v>8</v>
      </c>
      <c r="B13" s="8">
        <v>1440.7230000000002</v>
      </c>
      <c r="C13" s="8">
        <v>1410.5229999999999</v>
      </c>
      <c r="D13" s="8">
        <v>1377.932</v>
      </c>
      <c r="E13" s="8">
        <v>1514.3019999999999</v>
      </c>
      <c r="F13" s="11">
        <v>1310.3579999999999</v>
      </c>
      <c r="G13" s="11">
        <v>1343.3969999999999</v>
      </c>
      <c r="H13" s="11">
        <v>1357.1510000000001</v>
      </c>
      <c r="I13" s="11">
        <v>1278.6289999999999</v>
      </c>
      <c r="J13" s="11">
        <v>1277.547</v>
      </c>
      <c r="K13" s="11">
        <v>1188.8820000000001</v>
      </c>
      <c r="L13" s="11">
        <v>1099.3579999999999</v>
      </c>
      <c r="M13" s="11">
        <v>1112.4110000000001</v>
      </c>
      <c r="N13" s="11">
        <v>1245.8190000000002</v>
      </c>
      <c r="O13" s="11">
        <v>1225.934</v>
      </c>
      <c r="P13" s="11">
        <v>1246.3979999999999</v>
      </c>
      <c r="Q13" s="11">
        <v>1156.625</v>
      </c>
      <c r="R13" s="11">
        <v>1122.1790000000001</v>
      </c>
      <c r="S13" s="11">
        <v>1184.44</v>
      </c>
      <c r="T13" s="11">
        <v>1098.5360000000001</v>
      </c>
      <c r="U13" s="11">
        <v>1138.385</v>
      </c>
      <c r="V13" s="11">
        <v>1233.2139999999999</v>
      </c>
      <c r="W13" s="11">
        <v>1202.2</v>
      </c>
      <c r="X13" s="11">
        <v>1270.4949999999999</v>
      </c>
      <c r="Y13" s="11">
        <v>1269.18</v>
      </c>
      <c r="Z13" s="11">
        <v>1304.472</v>
      </c>
      <c r="AA13" s="11">
        <v>1290.0940000000001</v>
      </c>
      <c r="AB13" s="11">
        <v>1431.9770000000001</v>
      </c>
      <c r="AC13" s="11">
        <v>1329.183</v>
      </c>
      <c r="AD13" s="11"/>
      <c r="AE13" s="11"/>
    </row>
    <row r="14" spans="1:37">
      <c r="A14" s="4">
        <f t="shared" si="1"/>
        <v>9</v>
      </c>
      <c r="B14" s="8">
        <v>1418.59</v>
      </c>
      <c r="C14" s="8">
        <v>1391.3400000000001</v>
      </c>
      <c r="D14" s="8">
        <v>1360.347</v>
      </c>
      <c r="E14" s="8">
        <v>1527.5340000000001</v>
      </c>
      <c r="F14" s="11">
        <v>1359.8579999999999</v>
      </c>
      <c r="G14" s="11">
        <v>1351.4479999999999</v>
      </c>
      <c r="H14" s="11">
        <v>1325.9829999999999</v>
      </c>
      <c r="I14" s="11">
        <v>1298.4650000000001</v>
      </c>
      <c r="J14" s="11">
        <v>1244.0820000000001</v>
      </c>
      <c r="K14" s="11">
        <v>1193.5119999999999</v>
      </c>
      <c r="L14" s="11">
        <v>1107.172</v>
      </c>
      <c r="M14" s="11">
        <v>1106.7260000000001</v>
      </c>
      <c r="N14" s="11">
        <v>1253.288</v>
      </c>
      <c r="O14" s="11">
        <v>1220.9959999999999</v>
      </c>
      <c r="P14" s="11">
        <v>1251.2560000000001</v>
      </c>
      <c r="Q14" s="11">
        <v>1111.8520000000001</v>
      </c>
      <c r="R14" s="11">
        <v>1153.6300000000001</v>
      </c>
      <c r="S14" s="11">
        <v>1182.5920000000001</v>
      </c>
      <c r="T14" s="11">
        <v>1114.7459999999999</v>
      </c>
      <c r="U14" s="11">
        <v>1170.001</v>
      </c>
      <c r="V14" s="11">
        <v>1259.9749999999999</v>
      </c>
      <c r="W14" s="11">
        <v>1152.4950000000001</v>
      </c>
      <c r="X14" s="11">
        <v>1334.89</v>
      </c>
      <c r="Y14" s="11">
        <v>1298.8230000000001</v>
      </c>
      <c r="Z14" s="11">
        <v>1326.0309999999999</v>
      </c>
      <c r="AA14" s="11">
        <v>1360.6080000000002</v>
      </c>
      <c r="AB14" s="11">
        <v>1418.8549999999998</v>
      </c>
      <c r="AC14" s="11">
        <v>1373.1070000000002</v>
      </c>
      <c r="AD14" s="11"/>
      <c r="AE14" s="11"/>
    </row>
    <row r="15" spans="1:37">
      <c r="A15" s="4">
        <f t="shared" si="1"/>
        <v>10</v>
      </c>
      <c r="B15" s="8">
        <v>1343.75</v>
      </c>
      <c r="C15" s="8">
        <v>1341.6869999999999</v>
      </c>
      <c r="D15" s="8">
        <v>1346.6859999999999</v>
      </c>
      <c r="E15" s="8">
        <v>1539.6290000000001</v>
      </c>
      <c r="F15" s="11">
        <v>1377.373</v>
      </c>
      <c r="G15" s="11">
        <v>1317.865</v>
      </c>
      <c r="H15" s="11">
        <v>1273.0049999999999</v>
      </c>
      <c r="I15" s="11">
        <v>1280.837</v>
      </c>
      <c r="J15" s="11">
        <v>1196.8720000000001</v>
      </c>
      <c r="K15" s="11">
        <v>1179.8359999999998</v>
      </c>
      <c r="L15" s="11">
        <v>1075.29</v>
      </c>
      <c r="M15" s="11">
        <v>1077.154</v>
      </c>
      <c r="N15" s="11">
        <v>1221.452</v>
      </c>
      <c r="O15" s="11">
        <v>1191.604</v>
      </c>
      <c r="P15" s="11">
        <v>1258.4690000000001</v>
      </c>
      <c r="Q15" s="11">
        <v>1039.5949999999998</v>
      </c>
      <c r="R15" s="11">
        <v>1188.1550000000002</v>
      </c>
      <c r="S15" s="11">
        <v>1135.2570000000001</v>
      </c>
      <c r="T15" s="11">
        <v>1104.94</v>
      </c>
      <c r="U15" s="11">
        <v>1194.7240000000002</v>
      </c>
      <c r="V15" s="11">
        <v>1207.5999999999999</v>
      </c>
      <c r="W15" s="11">
        <v>1075.4179999999999</v>
      </c>
      <c r="X15" s="11">
        <v>1372.3629999999998</v>
      </c>
      <c r="Y15" s="11">
        <v>1331.7179999999998</v>
      </c>
      <c r="Z15" s="11">
        <v>1330.5339999999999</v>
      </c>
      <c r="AA15" s="11">
        <v>1396.4469999999999</v>
      </c>
      <c r="AB15" s="11">
        <v>1378.1849999999999</v>
      </c>
      <c r="AC15" s="11">
        <v>1389.1980000000001</v>
      </c>
      <c r="AD15" s="11"/>
      <c r="AE15" s="11"/>
    </row>
    <row r="16" spans="1:37">
      <c r="A16" s="4">
        <f t="shared" si="1"/>
        <v>11</v>
      </c>
      <c r="B16" s="8">
        <v>1286.135</v>
      </c>
      <c r="C16" s="8">
        <v>1304.7260000000001</v>
      </c>
      <c r="D16" s="8">
        <v>1318.4299999999998</v>
      </c>
      <c r="E16" s="8">
        <v>1520.24</v>
      </c>
      <c r="F16" s="11">
        <v>1343.7040000000002</v>
      </c>
      <c r="G16" s="11">
        <v>1298.1399999999999</v>
      </c>
      <c r="H16" s="11">
        <v>1212.2829999999999</v>
      </c>
      <c r="I16" s="11">
        <v>1249.7079999999999</v>
      </c>
      <c r="J16" s="11">
        <v>1140.037</v>
      </c>
      <c r="K16" s="11">
        <v>1136.9369999999999</v>
      </c>
      <c r="L16" s="11">
        <v>1037.0139999999999</v>
      </c>
      <c r="M16" s="11">
        <v>1056.1020000000001</v>
      </c>
      <c r="N16" s="11">
        <v>1212.223</v>
      </c>
      <c r="O16" s="11">
        <v>1162.924</v>
      </c>
      <c r="P16" s="11">
        <v>1230.1790000000001</v>
      </c>
      <c r="Q16" s="11">
        <v>1012.6919999999999</v>
      </c>
      <c r="R16" s="11">
        <v>1205.8290000000002</v>
      </c>
      <c r="S16" s="11">
        <v>1075.758</v>
      </c>
      <c r="T16" s="11">
        <v>1064.675</v>
      </c>
      <c r="U16" s="11">
        <v>1167.5509999999999</v>
      </c>
      <c r="V16" s="11">
        <v>1133.828</v>
      </c>
      <c r="W16" s="11">
        <v>1032.4659999999999</v>
      </c>
      <c r="X16" s="11">
        <v>1386.306</v>
      </c>
      <c r="Y16" s="11">
        <v>1318.71</v>
      </c>
      <c r="Z16" s="11">
        <v>1326.5809999999999</v>
      </c>
      <c r="AA16" s="11">
        <v>1403.0440000000001</v>
      </c>
      <c r="AB16" s="11">
        <v>1330.623</v>
      </c>
      <c r="AC16" s="11">
        <v>1398.85</v>
      </c>
      <c r="AD16" s="11"/>
      <c r="AE16" s="11"/>
    </row>
    <row r="17" spans="1:31">
      <c r="A17" s="4">
        <f t="shared" si="1"/>
        <v>12</v>
      </c>
      <c r="B17" s="8">
        <v>1254.0340000000001</v>
      </c>
      <c r="C17" s="8">
        <v>1311.5129999999999</v>
      </c>
      <c r="D17" s="8">
        <v>1318.9380000000001</v>
      </c>
      <c r="E17" s="8">
        <v>1504.27</v>
      </c>
      <c r="F17" s="11">
        <v>1337.204</v>
      </c>
      <c r="G17" s="11">
        <v>1267.4050000000002</v>
      </c>
      <c r="H17" s="11">
        <v>1177.018</v>
      </c>
      <c r="I17" s="11">
        <v>1209.29</v>
      </c>
      <c r="J17" s="11">
        <v>1158.9670000000001</v>
      </c>
      <c r="K17" s="11">
        <v>1110.6690000000001</v>
      </c>
      <c r="L17" s="11">
        <v>1016.478</v>
      </c>
      <c r="M17" s="11">
        <v>1027.0110000000002</v>
      </c>
      <c r="N17" s="11">
        <v>1170.345</v>
      </c>
      <c r="O17" s="11">
        <v>1131.9100000000001</v>
      </c>
      <c r="P17" s="11">
        <v>1194.798</v>
      </c>
      <c r="Q17" s="11">
        <v>990.173</v>
      </c>
      <c r="R17" s="11">
        <v>1205.53</v>
      </c>
      <c r="S17" s="11">
        <v>1059.4679999999998</v>
      </c>
      <c r="T17" s="11">
        <v>1036.2739999999999</v>
      </c>
      <c r="U17" s="11">
        <v>1173.115</v>
      </c>
      <c r="V17" s="11">
        <v>1079.7919999999999</v>
      </c>
      <c r="W17" s="11">
        <v>1014.7800000000001</v>
      </c>
      <c r="X17" s="11">
        <v>1393.0369999999998</v>
      </c>
      <c r="Y17" s="11">
        <v>1308.6499999999999</v>
      </c>
      <c r="Z17" s="11">
        <v>1315.4950000000001</v>
      </c>
      <c r="AA17" s="11">
        <v>1392.989</v>
      </c>
      <c r="AB17" s="11">
        <v>1282.44</v>
      </c>
      <c r="AC17" s="11">
        <v>1400.9599999999998</v>
      </c>
      <c r="AD17" s="11"/>
      <c r="AE17" s="11"/>
    </row>
    <row r="18" spans="1:31">
      <c r="A18" s="4">
        <f t="shared" si="1"/>
        <v>13</v>
      </c>
      <c r="B18" s="8">
        <v>1241.4110000000001</v>
      </c>
      <c r="C18" s="8">
        <v>1307.0970000000002</v>
      </c>
      <c r="D18" s="8">
        <v>1308.4109999999998</v>
      </c>
      <c r="E18" s="8">
        <v>1499.271</v>
      </c>
      <c r="F18" s="11">
        <v>1303.3829999999998</v>
      </c>
      <c r="G18" s="11">
        <v>1246.278</v>
      </c>
      <c r="H18" s="11">
        <v>1149.835</v>
      </c>
      <c r="I18" s="11">
        <v>1146.4839999999999</v>
      </c>
      <c r="J18" s="11">
        <v>1175.4639999999999</v>
      </c>
      <c r="K18" s="11">
        <v>1088.356</v>
      </c>
      <c r="L18" s="11">
        <v>1004.617</v>
      </c>
      <c r="M18" s="11">
        <v>1007.205</v>
      </c>
      <c r="N18" s="11">
        <v>1120.3</v>
      </c>
      <c r="O18" s="11">
        <v>1106.521</v>
      </c>
      <c r="P18" s="11">
        <v>1134.1120000000001</v>
      </c>
      <c r="Q18" s="11">
        <v>993.23799999999994</v>
      </c>
      <c r="R18" s="11">
        <v>1201.316</v>
      </c>
      <c r="S18" s="11">
        <v>1017.475</v>
      </c>
      <c r="T18" s="11">
        <v>990.92099999999994</v>
      </c>
      <c r="U18" s="11">
        <v>1186.3300000000002</v>
      </c>
      <c r="V18" s="11">
        <v>1076.422</v>
      </c>
      <c r="W18" s="11">
        <v>1018.71</v>
      </c>
      <c r="X18" s="11">
        <v>1387.9579999999999</v>
      </c>
      <c r="Y18" s="11">
        <v>1272.155</v>
      </c>
      <c r="Z18" s="11">
        <v>1304.68</v>
      </c>
      <c r="AA18" s="11">
        <v>1397.201</v>
      </c>
      <c r="AB18" s="11">
        <v>1257.556</v>
      </c>
      <c r="AC18" s="11">
        <v>1392.9949999999999</v>
      </c>
      <c r="AD18" s="11"/>
      <c r="AE18" s="11"/>
    </row>
    <row r="19" spans="1:31">
      <c r="A19" s="4">
        <f t="shared" si="1"/>
        <v>14</v>
      </c>
      <c r="B19" s="8">
        <v>1236.643</v>
      </c>
      <c r="C19" s="8">
        <v>1310.154</v>
      </c>
      <c r="D19" s="8">
        <v>1335.615</v>
      </c>
      <c r="E19" s="8">
        <v>1475.422</v>
      </c>
      <c r="F19" s="11">
        <v>1265.44</v>
      </c>
      <c r="G19" s="11">
        <v>1229.6759999999999</v>
      </c>
      <c r="H19" s="11">
        <v>1148.8380000000002</v>
      </c>
      <c r="I19" s="11">
        <v>1129.8340000000001</v>
      </c>
      <c r="J19" s="11">
        <v>1206.9679999999998</v>
      </c>
      <c r="K19" s="11">
        <v>1052.654</v>
      </c>
      <c r="L19" s="11">
        <v>997.73799999999994</v>
      </c>
      <c r="M19" s="11">
        <v>1001.05</v>
      </c>
      <c r="N19" s="11">
        <v>1106.5840000000001</v>
      </c>
      <c r="O19" s="11">
        <v>1079.798</v>
      </c>
      <c r="P19" s="11">
        <v>1142.1110000000001</v>
      </c>
      <c r="Q19" s="11">
        <v>1017.1179999999999</v>
      </c>
      <c r="R19" s="11">
        <v>1207.3500000000001</v>
      </c>
      <c r="S19" s="11">
        <v>1012.9769999999999</v>
      </c>
      <c r="T19" s="11">
        <v>1004.452</v>
      </c>
      <c r="U19" s="11">
        <v>1116.46</v>
      </c>
      <c r="V19" s="11">
        <v>1084.8120000000001</v>
      </c>
      <c r="W19" s="11">
        <v>1037.6319999999998</v>
      </c>
      <c r="X19" s="11">
        <v>1377.787</v>
      </c>
      <c r="Y19" s="11">
        <v>1264.0240000000001</v>
      </c>
      <c r="Z19" s="11">
        <v>1282.8389999999999</v>
      </c>
      <c r="AA19" s="11">
        <v>1379.1109999999999</v>
      </c>
      <c r="AB19" s="11">
        <v>1223.1600000000001</v>
      </c>
      <c r="AC19" s="11">
        <v>1379.721</v>
      </c>
      <c r="AD19" s="11"/>
      <c r="AE19" s="11"/>
    </row>
    <row r="20" spans="1:31">
      <c r="A20" s="4">
        <f t="shared" si="1"/>
        <v>15</v>
      </c>
      <c r="B20" s="8">
        <v>1260.3409999999999</v>
      </c>
      <c r="C20" s="8">
        <v>1301.5919999999999</v>
      </c>
      <c r="D20" s="8">
        <v>1366.883</v>
      </c>
      <c r="E20" s="8">
        <v>1461.048</v>
      </c>
      <c r="F20" s="11">
        <v>1253.788</v>
      </c>
      <c r="G20" s="11">
        <v>1199.6109999999999</v>
      </c>
      <c r="H20" s="11">
        <v>1179.57</v>
      </c>
      <c r="I20" s="11">
        <v>1136.0439999999999</v>
      </c>
      <c r="J20" s="11">
        <v>1215.0429999999999</v>
      </c>
      <c r="K20" s="11">
        <v>1062.386</v>
      </c>
      <c r="L20" s="11">
        <v>1019.7450000000001</v>
      </c>
      <c r="M20" s="11">
        <v>1024.4189999999999</v>
      </c>
      <c r="N20" s="11">
        <v>1115.2460000000001</v>
      </c>
      <c r="O20" s="11">
        <v>1082.3969999999999</v>
      </c>
      <c r="P20" s="11">
        <v>1155.6070000000002</v>
      </c>
      <c r="Q20" s="11">
        <v>1053.92</v>
      </c>
      <c r="R20" s="11">
        <v>1203.3149999999998</v>
      </c>
      <c r="S20" s="11">
        <v>1042.6659999999999</v>
      </c>
      <c r="T20" s="11">
        <v>1065.521</v>
      </c>
      <c r="U20" s="11">
        <v>1038.1760000000002</v>
      </c>
      <c r="V20" s="11">
        <v>1102.2869999999998</v>
      </c>
      <c r="W20" s="11">
        <v>1117.739</v>
      </c>
      <c r="X20" s="11">
        <v>1370.143</v>
      </c>
      <c r="Y20" s="11">
        <v>1248.9450000000002</v>
      </c>
      <c r="Z20" s="11">
        <v>1286.4170000000001</v>
      </c>
      <c r="AA20" s="11">
        <v>1370.316</v>
      </c>
      <c r="AB20" s="11">
        <v>1229.875</v>
      </c>
      <c r="AC20" s="11">
        <v>1367.1370000000002</v>
      </c>
      <c r="AD20" s="11"/>
      <c r="AE20" s="11"/>
    </row>
    <row r="21" spans="1:31">
      <c r="A21" s="4">
        <f t="shared" si="1"/>
        <v>16</v>
      </c>
      <c r="B21" s="8">
        <v>1302.5530000000001</v>
      </c>
      <c r="C21" s="8">
        <v>1315.548</v>
      </c>
      <c r="D21" s="8">
        <v>1451.5730000000001</v>
      </c>
      <c r="E21" s="8">
        <v>1490.4929999999999</v>
      </c>
      <c r="F21" s="11">
        <v>1270.058</v>
      </c>
      <c r="G21" s="11">
        <v>1226.3050000000001</v>
      </c>
      <c r="H21" s="11">
        <v>1231.4169999999999</v>
      </c>
      <c r="I21" s="11">
        <v>1169.2440000000001</v>
      </c>
      <c r="J21" s="11">
        <v>1227.825</v>
      </c>
      <c r="K21" s="11">
        <v>1098.1399999999999</v>
      </c>
      <c r="L21" s="11">
        <v>1094.3600000000001</v>
      </c>
      <c r="M21" s="11">
        <v>1086.7180000000001</v>
      </c>
      <c r="N21" s="11">
        <v>1140.6750000000002</v>
      </c>
      <c r="O21" s="11">
        <v>1118.43</v>
      </c>
      <c r="P21" s="11">
        <v>1158.278</v>
      </c>
      <c r="Q21" s="11">
        <v>1086.0800000000002</v>
      </c>
      <c r="R21" s="11">
        <v>1206.4960000000001</v>
      </c>
      <c r="S21" s="11">
        <v>1102.9540000000002</v>
      </c>
      <c r="T21" s="11">
        <v>1119.489</v>
      </c>
      <c r="U21" s="11">
        <v>1083.6869999999999</v>
      </c>
      <c r="V21" s="11">
        <v>1134.4550000000002</v>
      </c>
      <c r="W21" s="11">
        <v>1127.739</v>
      </c>
      <c r="X21" s="11">
        <v>1368.01</v>
      </c>
      <c r="Y21" s="11">
        <v>1256.364</v>
      </c>
      <c r="Z21" s="11">
        <v>1324.07</v>
      </c>
      <c r="AA21" s="11">
        <v>1374.2670000000001</v>
      </c>
      <c r="AB21" s="11">
        <v>1274.1859999999999</v>
      </c>
      <c r="AC21" s="11">
        <v>1359.4970000000001</v>
      </c>
      <c r="AD21" s="11"/>
      <c r="AE21" s="11"/>
    </row>
    <row r="22" spans="1:31">
      <c r="A22" s="4">
        <f t="shared" si="1"/>
        <v>17</v>
      </c>
      <c r="B22" s="8">
        <v>1358.9089999999999</v>
      </c>
      <c r="C22" s="8">
        <v>1344.1610000000001</v>
      </c>
      <c r="D22" s="8">
        <v>1525.3920000000001</v>
      </c>
      <c r="E22" s="8">
        <v>1550.2139999999999</v>
      </c>
      <c r="F22" s="11">
        <v>1310.5200000000002</v>
      </c>
      <c r="G22" s="11">
        <v>1275.404</v>
      </c>
      <c r="H22" s="11">
        <v>1319.8139999999999</v>
      </c>
      <c r="I22" s="11">
        <v>1229.9650000000001</v>
      </c>
      <c r="J22" s="11">
        <v>1256.932</v>
      </c>
      <c r="K22" s="11">
        <v>1143.202</v>
      </c>
      <c r="L22" s="11">
        <v>1159.079</v>
      </c>
      <c r="M22" s="11">
        <v>1171.9660000000001</v>
      </c>
      <c r="N22" s="11">
        <v>1192.442</v>
      </c>
      <c r="O22" s="11">
        <v>1164.77</v>
      </c>
      <c r="P22" s="11">
        <v>1181.854</v>
      </c>
      <c r="Q22" s="11">
        <v>1114.54</v>
      </c>
      <c r="R22" s="11">
        <v>1211.7080000000001</v>
      </c>
      <c r="S22" s="11">
        <v>1172.6779999999999</v>
      </c>
      <c r="T22" s="11">
        <v>1170.414</v>
      </c>
      <c r="U22" s="11">
        <v>1138.162</v>
      </c>
      <c r="V22" s="11">
        <v>1190.5260000000001</v>
      </c>
      <c r="W22" s="11">
        <v>1172.643</v>
      </c>
      <c r="X22" s="11">
        <v>1379.9759999999999</v>
      </c>
      <c r="Y22" s="11">
        <v>1284.9269999999999</v>
      </c>
      <c r="Z22" s="11">
        <v>1346.0840000000001</v>
      </c>
      <c r="AA22" s="11">
        <v>1385.2139999999999</v>
      </c>
      <c r="AB22" s="11">
        <v>1307.8100000000002</v>
      </c>
      <c r="AC22" s="11">
        <v>1369.5020000000002</v>
      </c>
      <c r="AD22" s="11"/>
      <c r="AE22" s="11"/>
    </row>
    <row r="23" spans="1:31">
      <c r="A23" s="4">
        <f t="shared" si="1"/>
        <v>18</v>
      </c>
      <c r="B23" s="8">
        <v>1468.1650000000002</v>
      </c>
      <c r="C23" s="8">
        <v>1415.8770000000002</v>
      </c>
      <c r="D23" s="8">
        <v>1594.502</v>
      </c>
      <c r="E23" s="8">
        <v>1608.1019999999999</v>
      </c>
      <c r="F23" s="11">
        <v>1420.6959999999999</v>
      </c>
      <c r="G23" s="11">
        <v>1384.9450000000002</v>
      </c>
      <c r="H23" s="11">
        <v>1403.1420000000001</v>
      </c>
      <c r="I23" s="11">
        <v>1321.2159999999999</v>
      </c>
      <c r="J23" s="11">
        <v>1323.942</v>
      </c>
      <c r="K23" s="11">
        <v>1222.5600000000002</v>
      </c>
      <c r="L23" s="11">
        <v>1250.7249999999999</v>
      </c>
      <c r="M23" s="11">
        <v>1276.3679999999999</v>
      </c>
      <c r="N23" s="11">
        <v>1296.7660000000001</v>
      </c>
      <c r="O23" s="11">
        <v>1257.6590000000001</v>
      </c>
      <c r="P23" s="11">
        <v>1258.367</v>
      </c>
      <c r="Q23" s="11">
        <v>1207.3220000000001</v>
      </c>
      <c r="R23" s="11">
        <v>1277.6580000000001</v>
      </c>
      <c r="S23" s="11">
        <v>1258.8149999999998</v>
      </c>
      <c r="T23" s="11">
        <v>1251.864</v>
      </c>
      <c r="U23" s="11">
        <v>1232.5819999999999</v>
      </c>
      <c r="V23" s="11">
        <v>1283.674</v>
      </c>
      <c r="W23" s="11">
        <v>1261.0629999999999</v>
      </c>
      <c r="X23" s="11">
        <v>1438.3620000000001</v>
      </c>
      <c r="Y23" s="11">
        <v>1363.4579999999999</v>
      </c>
      <c r="Z23" s="11">
        <v>1409.7619999999999</v>
      </c>
      <c r="AA23" s="11">
        <v>1457.36</v>
      </c>
      <c r="AB23" s="11">
        <v>1416.825</v>
      </c>
      <c r="AC23" s="11">
        <v>1431.7730000000001</v>
      </c>
      <c r="AD23" s="11"/>
      <c r="AE23" s="11"/>
    </row>
    <row r="24" spans="1:31">
      <c r="A24" s="4">
        <f t="shared" si="1"/>
        <v>19</v>
      </c>
      <c r="B24" s="8">
        <v>1468.0339999999999</v>
      </c>
      <c r="C24" s="8">
        <v>1397.433</v>
      </c>
      <c r="D24" s="8">
        <v>1595.2570000000001</v>
      </c>
      <c r="E24" s="8">
        <v>1574.1569999999999</v>
      </c>
      <c r="F24" s="11">
        <v>1399.7539999999999</v>
      </c>
      <c r="G24" s="11">
        <v>1379.8969999999999</v>
      </c>
      <c r="H24" s="11">
        <v>1390.0049999999999</v>
      </c>
      <c r="I24" s="11">
        <v>1321.2239999999999</v>
      </c>
      <c r="J24" s="11">
        <v>1305.0820000000001</v>
      </c>
      <c r="K24" s="11">
        <v>1205.2529999999999</v>
      </c>
      <c r="L24" s="11">
        <v>1242.1870000000001</v>
      </c>
      <c r="M24" s="11">
        <v>1255.7330000000002</v>
      </c>
      <c r="N24" s="11">
        <v>1294.3230000000001</v>
      </c>
      <c r="O24" s="11">
        <v>1262.6580000000001</v>
      </c>
      <c r="P24" s="11">
        <v>1260.3580000000002</v>
      </c>
      <c r="Q24" s="11">
        <v>1203.0439999999999</v>
      </c>
      <c r="R24" s="11">
        <v>1269.8429999999998</v>
      </c>
      <c r="S24" s="11">
        <v>1269.04</v>
      </c>
      <c r="T24" s="11">
        <v>1242.569</v>
      </c>
      <c r="U24" s="11">
        <v>1231.0720000000001</v>
      </c>
      <c r="V24" s="11">
        <v>1284.412</v>
      </c>
      <c r="W24" s="11">
        <v>1278.607</v>
      </c>
      <c r="X24" s="11">
        <v>1428.8320000000001</v>
      </c>
      <c r="Y24" s="11">
        <v>1382.442</v>
      </c>
      <c r="Z24" s="11">
        <v>1405.6980000000001</v>
      </c>
      <c r="AA24" s="11">
        <v>1462.412</v>
      </c>
      <c r="AB24" s="11">
        <v>1422.2719999999999</v>
      </c>
      <c r="AC24" s="11">
        <v>1421.557</v>
      </c>
      <c r="AD24" s="11"/>
      <c r="AE24" s="11"/>
    </row>
    <row r="25" spans="1:31">
      <c r="A25" s="4">
        <f t="shared" si="1"/>
        <v>20</v>
      </c>
      <c r="B25" s="8">
        <v>1433.9170000000001</v>
      </c>
      <c r="C25" s="8">
        <v>1355.9879999999998</v>
      </c>
      <c r="D25" s="8">
        <v>1587.2379999999998</v>
      </c>
      <c r="E25" s="8">
        <v>1526.1959999999999</v>
      </c>
      <c r="F25" s="11">
        <v>1355.664</v>
      </c>
      <c r="G25" s="11">
        <v>1340.037</v>
      </c>
      <c r="H25" s="11">
        <v>1343.9370000000001</v>
      </c>
      <c r="I25" s="11">
        <v>1280.77</v>
      </c>
      <c r="J25" s="11">
        <v>1253.2720000000002</v>
      </c>
      <c r="K25" s="11">
        <v>1168.0409999999999</v>
      </c>
      <c r="L25" s="11">
        <v>1202.2809999999999</v>
      </c>
      <c r="M25" s="11">
        <v>1184.6210000000001</v>
      </c>
      <c r="N25" s="11">
        <v>1247.2809999999999</v>
      </c>
      <c r="O25" s="11">
        <v>1214.492</v>
      </c>
      <c r="P25" s="11">
        <v>1220.826</v>
      </c>
      <c r="Q25" s="11">
        <v>1167.057</v>
      </c>
      <c r="R25" s="11">
        <v>1227.3630000000001</v>
      </c>
      <c r="S25" s="11">
        <v>1221.7159999999999</v>
      </c>
      <c r="T25" s="11">
        <v>1187.6000000000001</v>
      </c>
      <c r="U25" s="11">
        <v>1189.739</v>
      </c>
      <c r="V25" s="11">
        <v>1240.261</v>
      </c>
      <c r="W25" s="11">
        <v>1229.2360000000001</v>
      </c>
      <c r="X25" s="11">
        <v>1371.8489999999999</v>
      </c>
      <c r="Y25" s="11">
        <v>1353.558</v>
      </c>
      <c r="Z25" s="11">
        <v>1368.201</v>
      </c>
      <c r="AA25" s="11">
        <v>1422.0510000000002</v>
      </c>
      <c r="AB25" s="11">
        <v>1372.6369999999999</v>
      </c>
      <c r="AC25" s="11">
        <v>1363.451</v>
      </c>
      <c r="AD25" s="11"/>
      <c r="AE25" s="11"/>
    </row>
    <row r="26" spans="1:31">
      <c r="A26" s="4">
        <f t="shared" si="1"/>
        <v>21</v>
      </c>
      <c r="B26" s="8">
        <v>1377.826</v>
      </c>
      <c r="C26" s="8">
        <v>1296.627</v>
      </c>
      <c r="D26" s="8">
        <v>1551.953</v>
      </c>
      <c r="E26" s="8">
        <v>1478.8119999999999</v>
      </c>
      <c r="F26" s="11">
        <v>1285.7259999999999</v>
      </c>
      <c r="G26" s="11">
        <v>1285.567</v>
      </c>
      <c r="H26" s="11">
        <v>1280.8910000000001</v>
      </c>
      <c r="I26" s="11">
        <v>1226.162</v>
      </c>
      <c r="J26" s="11">
        <v>1196.6569999999999</v>
      </c>
      <c r="K26" s="11">
        <v>1126.0840000000001</v>
      </c>
      <c r="L26" s="11">
        <v>1162.383</v>
      </c>
      <c r="M26" s="11">
        <v>1134.1219999999998</v>
      </c>
      <c r="N26" s="11">
        <v>1189.318</v>
      </c>
      <c r="O26" s="11">
        <v>1184.1299999999999</v>
      </c>
      <c r="P26" s="11">
        <v>1160.7139999999999</v>
      </c>
      <c r="Q26" s="11">
        <v>1113.1660000000002</v>
      </c>
      <c r="R26" s="11">
        <v>1184.9549999999999</v>
      </c>
      <c r="S26" s="11">
        <v>1185.587</v>
      </c>
      <c r="T26" s="11">
        <v>1128.2080000000001</v>
      </c>
      <c r="U26" s="11">
        <v>1136.8410000000001</v>
      </c>
      <c r="V26" s="11">
        <v>1173.6209999999999</v>
      </c>
      <c r="W26" s="11">
        <v>1176.0219999999999</v>
      </c>
      <c r="X26" s="11">
        <v>1321.914</v>
      </c>
      <c r="Y26" s="11">
        <v>1312.502</v>
      </c>
      <c r="Z26" s="11">
        <v>1330.0320000000002</v>
      </c>
      <c r="AA26" s="11">
        <v>1345.895</v>
      </c>
      <c r="AB26" s="11">
        <v>1313.7559999999999</v>
      </c>
      <c r="AC26" s="11">
        <v>1284.085</v>
      </c>
      <c r="AD26" s="11"/>
      <c r="AE26" s="11"/>
    </row>
    <row r="27" spans="1:31">
      <c r="A27" s="4">
        <f t="shared" si="1"/>
        <v>22</v>
      </c>
      <c r="B27" s="8">
        <v>1289.8329999999999</v>
      </c>
      <c r="C27" s="8">
        <v>1225.0940000000001</v>
      </c>
      <c r="D27" s="8">
        <v>1499.943</v>
      </c>
      <c r="E27" s="8">
        <v>1400.3890000000001</v>
      </c>
      <c r="F27" s="11">
        <v>1203.5559999999998</v>
      </c>
      <c r="G27" s="11">
        <v>1210.817</v>
      </c>
      <c r="H27" s="11">
        <v>1197.2649999999999</v>
      </c>
      <c r="I27" s="11">
        <v>1163.886</v>
      </c>
      <c r="J27" s="11">
        <v>1113.348</v>
      </c>
      <c r="K27" s="11">
        <v>1076.874</v>
      </c>
      <c r="L27" s="11">
        <v>1112.6970000000001</v>
      </c>
      <c r="M27" s="11">
        <v>1087.7329999999999</v>
      </c>
      <c r="N27" s="11">
        <v>1113.2859999999998</v>
      </c>
      <c r="O27" s="11">
        <v>1118.588</v>
      </c>
      <c r="P27" s="11">
        <v>1066.5219999999999</v>
      </c>
      <c r="Q27" s="11">
        <v>1036.2149999999999</v>
      </c>
      <c r="R27" s="11">
        <v>1134.337</v>
      </c>
      <c r="S27" s="11">
        <v>1133.8439999999998</v>
      </c>
      <c r="T27" s="11">
        <v>1059.442</v>
      </c>
      <c r="U27" s="11">
        <v>1079.019</v>
      </c>
      <c r="V27" s="11">
        <v>1110.566</v>
      </c>
      <c r="W27" s="11">
        <v>1118.374</v>
      </c>
      <c r="X27" s="11">
        <v>1234.3720000000001</v>
      </c>
      <c r="Y27" s="11">
        <v>1265.633</v>
      </c>
      <c r="Z27" s="11">
        <v>1285.806</v>
      </c>
      <c r="AA27" s="11">
        <v>1271.2800000000002</v>
      </c>
      <c r="AB27" s="11">
        <v>1241.586</v>
      </c>
      <c r="AC27" s="11">
        <v>1200.48</v>
      </c>
      <c r="AD27" s="11"/>
      <c r="AE27" s="11"/>
    </row>
    <row r="28" spans="1:31">
      <c r="A28" s="4">
        <f t="shared" si="1"/>
        <v>23</v>
      </c>
      <c r="B28" s="8">
        <v>1240.3609999999999</v>
      </c>
      <c r="C28" s="8">
        <v>1144.548</v>
      </c>
      <c r="D28" s="8">
        <v>1468.462</v>
      </c>
      <c r="E28" s="8">
        <v>1354.2190000000001</v>
      </c>
      <c r="F28" s="11">
        <v>1112.431</v>
      </c>
      <c r="G28" s="11">
        <v>1136.5450000000001</v>
      </c>
      <c r="H28" s="11">
        <v>1116.2540000000001</v>
      </c>
      <c r="I28" s="11">
        <v>1077.0830000000001</v>
      </c>
      <c r="J28" s="11">
        <v>1033.48</v>
      </c>
      <c r="K28" s="11">
        <v>1010.847</v>
      </c>
      <c r="L28" s="11">
        <v>1052.856</v>
      </c>
      <c r="M28" s="11">
        <v>1027.3620000000001</v>
      </c>
      <c r="N28" s="11">
        <v>1031.2360000000001</v>
      </c>
      <c r="O28" s="11">
        <v>1040.02</v>
      </c>
      <c r="P28" s="11">
        <v>998.94499999999994</v>
      </c>
      <c r="Q28" s="11">
        <v>954.50400000000002</v>
      </c>
      <c r="R28" s="11">
        <v>1078.653</v>
      </c>
      <c r="S28" s="11">
        <v>1067.6569999999999</v>
      </c>
      <c r="T28" s="11">
        <v>975.93799999999999</v>
      </c>
      <c r="U28" s="11">
        <v>999.50400000000002</v>
      </c>
      <c r="V28" s="11">
        <v>1015.567</v>
      </c>
      <c r="W28" s="11">
        <v>1048.242</v>
      </c>
      <c r="X28" s="11">
        <v>1159.2159999999999</v>
      </c>
      <c r="Y28" s="11">
        <v>1200.365</v>
      </c>
      <c r="Z28" s="11">
        <v>1217.2729999999999</v>
      </c>
      <c r="AA28" s="11">
        <v>1202.048</v>
      </c>
      <c r="AB28" s="11">
        <v>1189.8030000000001</v>
      </c>
      <c r="AC28" s="11">
        <v>1114.2350000000001</v>
      </c>
      <c r="AD28" s="11"/>
      <c r="AE28" s="11"/>
    </row>
    <row r="29" spans="1:31">
      <c r="A29" s="4">
        <f t="shared" si="1"/>
        <v>24</v>
      </c>
      <c r="B29" s="8">
        <v>1168.3490000000002</v>
      </c>
      <c r="C29" s="8">
        <v>1085.759</v>
      </c>
      <c r="D29" s="8">
        <v>1394.7969999999998</v>
      </c>
      <c r="E29" s="8">
        <v>1273.9279999999999</v>
      </c>
      <c r="F29" s="11">
        <v>1070.633</v>
      </c>
      <c r="G29" s="11">
        <v>1088.989</v>
      </c>
      <c r="H29" s="11">
        <v>1067.972</v>
      </c>
      <c r="I29" s="11">
        <v>1032.2740000000001</v>
      </c>
      <c r="J29" s="11">
        <v>1000.8920000000001</v>
      </c>
      <c r="K29" s="11">
        <v>970.96400000000006</v>
      </c>
      <c r="L29" s="11">
        <v>1015.9450000000001</v>
      </c>
      <c r="M29" s="11">
        <v>983.28399999999999</v>
      </c>
      <c r="N29" s="11">
        <v>968.20100000000002</v>
      </c>
      <c r="O29" s="11">
        <v>982.65699999999993</v>
      </c>
      <c r="P29" s="11">
        <v>939.46300000000008</v>
      </c>
      <c r="Q29" s="11">
        <v>889.58699999999999</v>
      </c>
      <c r="R29" s="11">
        <v>1052.18</v>
      </c>
      <c r="S29" s="11">
        <v>1012.453</v>
      </c>
      <c r="T29" s="11">
        <v>913.45</v>
      </c>
      <c r="U29" s="11">
        <v>950.12900000000002</v>
      </c>
      <c r="V29" s="11">
        <v>970.45100000000002</v>
      </c>
      <c r="W29" s="11">
        <v>1003.1619999999999</v>
      </c>
      <c r="X29" s="11">
        <v>1100.788</v>
      </c>
      <c r="Y29" s="11">
        <v>1146.856</v>
      </c>
      <c r="Z29" s="11">
        <v>1177.704</v>
      </c>
      <c r="AA29" s="11">
        <v>1145.258</v>
      </c>
      <c r="AB29" s="11">
        <v>1100.2280000000001</v>
      </c>
      <c r="AC29" s="11">
        <v>1054.4749999999999</v>
      </c>
      <c r="AD29" s="11"/>
      <c r="AE29" s="11"/>
    </row>
    <row r="30" spans="1:31">
      <c r="B30" s="8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>
      <c r="A31" s="6" t="s">
        <v>5</v>
      </c>
      <c r="B31" s="11">
        <f t="shared" ref="B31:AC31" si="2">MAX(B6:B29)</f>
        <v>1468.1650000000002</v>
      </c>
      <c r="C31" s="11">
        <f t="shared" si="2"/>
        <v>1415.8770000000002</v>
      </c>
      <c r="D31" s="11">
        <f t="shared" si="2"/>
        <v>1595.2570000000001</v>
      </c>
      <c r="E31" s="11">
        <f t="shared" si="2"/>
        <v>1608.1019999999999</v>
      </c>
      <c r="F31" s="11">
        <f t="shared" si="2"/>
        <v>1420.6959999999999</v>
      </c>
      <c r="G31" s="11">
        <f t="shared" si="2"/>
        <v>1384.9450000000002</v>
      </c>
      <c r="H31" s="11">
        <f t="shared" si="2"/>
        <v>1403.1420000000001</v>
      </c>
      <c r="I31" s="11">
        <f t="shared" si="2"/>
        <v>1321.2239999999999</v>
      </c>
      <c r="J31" s="11">
        <f t="shared" si="2"/>
        <v>1323.942</v>
      </c>
      <c r="K31" s="11">
        <f t="shared" si="2"/>
        <v>1222.5600000000002</v>
      </c>
      <c r="L31" s="11">
        <f t="shared" si="2"/>
        <v>1250.7249999999999</v>
      </c>
      <c r="M31" s="11">
        <f t="shared" si="2"/>
        <v>1276.3679999999999</v>
      </c>
      <c r="N31" s="11">
        <f t="shared" si="2"/>
        <v>1296.7660000000001</v>
      </c>
      <c r="O31" s="11">
        <f t="shared" si="2"/>
        <v>1262.6580000000001</v>
      </c>
      <c r="P31" s="11">
        <f t="shared" si="2"/>
        <v>1260.3580000000002</v>
      </c>
      <c r="Q31" s="11">
        <f t="shared" si="2"/>
        <v>1207.3220000000001</v>
      </c>
      <c r="R31" s="11">
        <f t="shared" si="2"/>
        <v>1277.6580000000001</v>
      </c>
      <c r="S31" s="11">
        <f t="shared" si="2"/>
        <v>1269.04</v>
      </c>
      <c r="T31" s="11">
        <f t="shared" si="2"/>
        <v>1251.864</v>
      </c>
      <c r="U31" s="11">
        <f t="shared" si="2"/>
        <v>1232.5819999999999</v>
      </c>
      <c r="V31" s="11">
        <f t="shared" si="2"/>
        <v>1284.412</v>
      </c>
      <c r="W31" s="11">
        <f t="shared" si="2"/>
        <v>1278.607</v>
      </c>
      <c r="X31" s="11">
        <f t="shared" si="2"/>
        <v>1438.3620000000001</v>
      </c>
      <c r="Y31" s="11">
        <f t="shared" si="2"/>
        <v>1382.442</v>
      </c>
      <c r="Z31" s="11">
        <f t="shared" si="2"/>
        <v>1409.7619999999999</v>
      </c>
      <c r="AA31" s="11">
        <f t="shared" si="2"/>
        <v>1462.412</v>
      </c>
      <c r="AB31" s="11">
        <f t="shared" si="2"/>
        <v>1431.9770000000001</v>
      </c>
      <c r="AC31" s="11">
        <f t="shared" si="2"/>
        <v>1431.7730000000001</v>
      </c>
      <c r="AD31" s="11"/>
      <c r="AE31" s="11"/>
    </row>
    <row r="32" spans="1:31" s="7" customFormat="1">
      <c r="B32" s="7" t="str">
        <f t="shared" ref="B32:AC32" si="3">IF(B31=$AE$7,"*"," ")</f>
        <v xml:space="preserve"> </v>
      </c>
      <c r="C32" s="7" t="str">
        <f t="shared" si="3"/>
        <v xml:space="preserve"> </v>
      </c>
      <c r="D32" s="7" t="str">
        <f t="shared" si="3"/>
        <v xml:space="preserve"> </v>
      </c>
      <c r="E32" s="7" t="str">
        <f t="shared" si="3"/>
        <v>*</v>
      </c>
      <c r="F32" s="7" t="str">
        <f t="shared" si="3"/>
        <v xml:space="preserve"> </v>
      </c>
      <c r="G32" s="7" t="str">
        <f t="shared" si="3"/>
        <v xml:space="preserve"> </v>
      </c>
      <c r="H32" s="7" t="str">
        <f t="shared" si="3"/>
        <v xml:space="preserve"> </v>
      </c>
      <c r="I32" s="7" t="str">
        <f t="shared" si="3"/>
        <v xml:space="preserve"> </v>
      </c>
      <c r="J32" s="7" t="str">
        <f t="shared" si="3"/>
        <v xml:space="preserve"> </v>
      </c>
      <c r="K32" s="7" t="str">
        <f t="shared" si="3"/>
        <v xml:space="preserve"> </v>
      </c>
      <c r="L32" s="7" t="str">
        <f t="shared" si="3"/>
        <v xml:space="preserve"> </v>
      </c>
      <c r="M32" s="7" t="str">
        <f t="shared" si="3"/>
        <v xml:space="preserve"> </v>
      </c>
      <c r="N32" s="7" t="str">
        <f t="shared" si="3"/>
        <v xml:space="preserve"> </v>
      </c>
      <c r="O32" s="7" t="str">
        <f t="shared" si="3"/>
        <v xml:space="preserve"> </v>
      </c>
      <c r="P32" s="7" t="str">
        <f t="shared" si="3"/>
        <v xml:space="preserve"> </v>
      </c>
      <c r="Q32" s="7" t="str">
        <f t="shared" si="3"/>
        <v xml:space="preserve"> </v>
      </c>
      <c r="R32" s="7" t="str">
        <f t="shared" si="3"/>
        <v xml:space="preserve"> </v>
      </c>
      <c r="S32" s="7" t="str">
        <f t="shared" si="3"/>
        <v xml:space="preserve"> </v>
      </c>
      <c r="T32" s="7" t="str">
        <f t="shared" si="3"/>
        <v xml:space="preserve"> </v>
      </c>
      <c r="U32" s="7" t="str">
        <f t="shared" si="3"/>
        <v xml:space="preserve"> </v>
      </c>
      <c r="V32" s="7" t="str">
        <f t="shared" si="3"/>
        <v xml:space="preserve"> </v>
      </c>
      <c r="W32" s="7" t="str">
        <f t="shared" si="3"/>
        <v xml:space="preserve"> </v>
      </c>
      <c r="X32" s="7" t="str">
        <f t="shared" si="3"/>
        <v xml:space="preserve"> </v>
      </c>
      <c r="Y32" s="7" t="str">
        <f t="shared" si="3"/>
        <v xml:space="preserve"> </v>
      </c>
      <c r="Z32" s="7" t="str">
        <f t="shared" si="3"/>
        <v xml:space="preserve"> </v>
      </c>
      <c r="AA32" s="7" t="str">
        <f t="shared" si="3"/>
        <v xml:space="preserve"> </v>
      </c>
      <c r="AB32" s="7" t="str">
        <f t="shared" si="3"/>
        <v xml:space="preserve"> </v>
      </c>
      <c r="AC32" s="7" t="str">
        <f t="shared" si="3"/>
        <v xml:space="preserve"> </v>
      </c>
    </row>
    <row r="33" spans="1:27">
      <c r="A33" s="19"/>
      <c r="B33" s="19" t="s">
        <v>6</v>
      </c>
      <c r="J33" s="2"/>
      <c r="Y33" s="2"/>
      <c r="AA33" s="2"/>
    </row>
    <row r="34" spans="1:27">
      <c r="A34" s="10" t="s">
        <v>7</v>
      </c>
      <c r="B34" s="1" t="s">
        <v>8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0"/>
  <sheetViews>
    <sheetView showGridLines="0" workbookViewId="0">
      <pane xSplit="1" ySplit="5" topLeftCell="T6" activePane="bottomRight" state="frozen"/>
      <selection pane="bottomRight" activeCell="AF6" sqref="AF6:AF29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3.85546875" bestFit="1" customWidth="1"/>
    <col min="17" max="33" width="11.28515625" customWidth="1"/>
    <col min="34" max="34" width="18.42578125" customWidth="1"/>
    <col min="35" max="35" width="12.7109375" customWidth="1"/>
    <col min="36" max="36" width="11.28515625" customWidth="1"/>
  </cols>
  <sheetData>
    <row r="1" spans="1:39">
      <c r="A1" s="20"/>
      <c r="N1" s="24" t="s">
        <v>0</v>
      </c>
      <c r="P1" s="25">
        <f>$B$5</f>
        <v>44986</v>
      </c>
    </row>
    <row r="2" spans="1:39">
      <c r="A2" s="9"/>
      <c r="N2" s="1"/>
    </row>
    <row r="3" spans="1:39">
      <c r="K3" s="31"/>
      <c r="N3" s="1"/>
      <c r="R3" s="31"/>
      <c r="S3" s="31"/>
      <c r="T3" s="31"/>
      <c r="W3" s="5"/>
      <c r="X3" s="31"/>
      <c r="Y3" s="31"/>
      <c r="AA3" s="5"/>
      <c r="AB3" s="5"/>
      <c r="AC3" s="31"/>
      <c r="AD3" s="31"/>
    </row>
    <row r="4" spans="1:39" s="29" customFormat="1">
      <c r="K4" s="30"/>
      <c r="N4" s="29" t="s">
        <v>11</v>
      </c>
      <c r="O4" s="29" t="s">
        <v>11</v>
      </c>
      <c r="P4" s="29" t="s">
        <v>11</v>
      </c>
      <c r="Q4" s="29" t="s">
        <v>11</v>
      </c>
      <c r="R4" s="29" t="s">
        <v>11</v>
      </c>
      <c r="S4" s="29" t="s">
        <v>11</v>
      </c>
      <c r="T4" s="29" t="s">
        <v>11</v>
      </c>
      <c r="U4" s="29" t="s">
        <v>11</v>
      </c>
      <c r="V4" s="29" t="s">
        <v>11</v>
      </c>
      <c r="W4" s="29" t="s">
        <v>11</v>
      </c>
      <c r="X4" s="29" t="s">
        <v>11</v>
      </c>
      <c r="Y4" s="29" t="s">
        <v>11</v>
      </c>
      <c r="Z4" s="29" t="s">
        <v>11</v>
      </c>
      <c r="AA4" s="29" t="s">
        <v>11</v>
      </c>
      <c r="AD4" s="30"/>
    </row>
    <row r="5" spans="1:39">
      <c r="A5" s="1" t="s">
        <v>3</v>
      </c>
      <c r="B5" s="40">
        <f>FEB!AC5+1</f>
        <v>44986</v>
      </c>
      <c r="C5" s="40">
        <f>B5+1</f>
        <v>44987</v>
      </c>
      <c r="D5" s="40">
        <f t="shared" ref="D5:AF5" si="0">C5+1</f>
        <v>44988</v>
      </c>
      <c r="E5" s="40">
        <f t="shared" si="0"/>
        <v>44989</v>
      </c>
      <c r="F5" s="40">
        <f t="shared" si="0"/>
        <v>44990</v>
      </c>
      <c r="G5" s="40">
        <f t="shared" si="0"/>
        <v>44991</v>
      </c>
      <c r="H5" s="40">
        <f t="shared" si="0"/>
        <v>44992</v>
      </c>
      <c r="I5" s="40">
        <f t="shared" si="0"/>
        <v>44993</v>
      </c>
      <c r="J5" s="40">
        <f t="shared" si="0"/>
        <v>44994</v>
      </c>
      <c r="K5" s="40">
        <f t="shared" si="0"/>
        <v>44995</v>
      </c>
      <c r="L5" s="40">
        <f t="shared" si="0"/>
        <v>44996</v>
      </c>
      <c r="M5" s="40">
        <f t="shared" si="0"/>
        <v>44997</v>
      </c>
      <c r="N5" s="40">
        <f t="shared" si="0"/>
        <v>44998</v>
      </c>
      <c r="O5" s="40">
        <f t="shared" si="0"/>
        <v>44999</v>
      </c>
      <c r="P5" s="40">
        <f t="shared" si="0"/>
        <v>45000</v>
      </c>
      <c r="Q5" s="40">
        <f t="shared" si="0"/>
        <v>45001</v>
      </c>
      <c r="R5" s="40">
        <f t="shared" si="0"/>
        <v>45002</v>
      </c>
      <c r="S5" s="40">
        <f t="shared" si="0"/>
        <v>45003</v>
      </c>
      <c r="T5" s="40">
        <f t="shared" si="0"/>
        <v>45004</v>
      </c>
      <c r="U5" s="40">
        <f t="shared" si="0"/>
        <v>45005</v>
      </c>
      <c r="V5" s="40">
        <f t="shared" si="0"/>
        <v>45006</v>
      </c>
      <c r="W5" s="40">
        <f t="shared" si="0"/>
        <v>45007</v>
      </c>
      <c r="X5" s="40">
        <f t="shared" si="0"/>
        <v>45008</v>
      </c>
      <c r="Y5" s="40">
        <f t="shared" si="0"/>
        <v>45009</v>
      </c>
      <c r="Z5" s="40">
        <f t="shared" si="0"/>
        <v>45010</v>
      </c>
      <c r="AA5" s="40">
        <f t="shared" si="0"/>
        <v>45011</v>
      </c>
      <c r="AB5" s="40">
        <f t="shared" si="0"/>
        <v>45012</v>
      </c>
      <c r="AC5" s="40">
        <f t="shared" si="0"/>
        <v>45013</v>
      </c>
      <c r="AD5" s="40">
        <f t="shared" si="0"/>
        <v>45014</v>
      </c>
      <c r="AE5" s="40">
        <f t="shared" si="0"/>
        <v>45015</v>
      </c>
      <c r="AF5" s="40">
        <f t="shared" si="0"/>
        <v>45016</v>
      </c>
      <c r="AG5" s="40"/>
      <c r="AH5" s="14" t="s">
        <v>4</v>
      </c>
      <c r="AI5" s="15"/>
    </row>
    <row r="6" spans="1:39">
      <c r="A6" s="4">
        <v>1</v>
      </c>
      <c r="B6" s="8">
        <v>1022.739</v>
      </c>
      <c r="C6" s="8">
        <v>974.23099999999999</v>
      </c>
      <c r="D6" s="8">
        <v>981.26099999999997</v>
      </c>
      <c r="E6" s="8">
        <v>934.01499999999999</v>
      </c>
      <c r="F6" s="11">
        <v>939.53300000000002</v>
      </c>
      <c r="G6" s="11">
        <v>929.43700000000001</v>
      </c>
      <c r="H6" s="11">
        <v>940.49</v>
      </c>
      <c r="I6" s="11">
        <v>959.56200000000001</v>
      </c>
      <c r="J6" s="11">
        <v>916.74400000000003</v>
      </c>
      <c r="K6" s="11">
        <v>923.20399999999995</v>
      </c>
      <c r="L6" s="11">
        <v>929.21299999999997</v>
      </c>
      <c r="M6" s="11">
        <v>919.07099999999991</v>
      </c>
      <c r="N6" s="11">
        <v>901.08699999999999</v>
      </c>
      <c r="O6" s="11">
        <v>905.39199999999994</v>
      </c>
      <c r="P6" s="11">
        <v>886.60700000000008</v>
      </c>
      <c r="Q6" s="11">
        <v>934.82899999999995</v>
      </c>
      <c r="R6" s="11">
        <v>901.7</v>
      </c>
      <c r="S6" s="11">
        <v>889.86200000000008</v>
      </c>
      <c r="T6" s="11">
        <v>885.21799999999996</v>
      </c>
      <c r="U6" s="11">
        <v>974.98699999999997</v>
      </c>
      <c r="V6" s="11">
        <v>912.41399999999999</v>
      </c>
      <c r="W6" s="11">
        <v>864.01099999999997</v>
      </c>
      <c r="X6" s="11">
        <v>865.06899999999996</v>
      </c>
      <c r="Y6" s="11">
        <v>896.73400000000004</v>
      </c>
      <c r="Z6" s="11">
        <v>913.10199999999998</v>
      </c>
      <c r="AA6" s="11">
        <v>914.78399999999999</v>
      </c>
      <c r="AB6" s="11">
        <v>860.65900000000011</v>
      </c>
      <c r="AC6" s="11">
        <v>835.63199999999995</v>
      </c>
      <c r="AD6" s="11">
        <v>893.78899999999999</v>
      </c>
      <c r="AE6" s="11">
        <v>885.58900000000006</v>
      </c>
      <c r="AF6" s="11">
        <v>961.98500000000001</v>
      </c>
      <c r="AG6" s="11"/>
      <c r="AH6" s="13"/>
      <c r="AI6" s="16"/>
    </row>
    <row r="7" spans="1:39">
      <c r="A7" s="4">
        <f t="shared" ref="A7:A29" si="1">A6+1</f>
        <v>2</v>
      </c>
      <c r="B7" s="8">
        <v>1009.644</v>
      </c>
      <c r="C7" s="8">
        <v>959.89</v>
      </c>
      <c r="D7" s="8">
        <v>966.32399999999996</v>
      </c>
      <c r="E7" s="8">
        <v>907.56899999999996</v>
      </c>
      <c r="F7" s="11">
        <v>928.77</v>
      </c>
      <c r="G7" s="11">
        <v>923.84400000000005</v>
      </c>
      <c r="H7" s="11">
        <v>927.81299999999999</v>
      </c>
      <c r="I7" s="11">
        <v>924.94299999999998</v>
      </c>
      <c r="J7" s="11">
        <v>907.73500000000001</v>
      </c>
      <c r="K7" s="11">
        <v>912.80499999999995</v>
      </c>
      <c r="L7" s="11">
        <v>905.21899999999994</v>
      </c>
      <c r="N7" s="11">
        <v>883.40899999999999</v>
      </c>
      <c r="O7" s="11">
        <v>879.90800000000002</v>
      </c>
      <c r="P7" s="11">
        <v>856.39499999999998</v>
      </c>
      <c r="Q7" s="11">
        <v>908.46199999999999</v>
      </c>
      <c r="R7" s="11">
        <v>886.15300000000002</v>
      </c>
      <c r="S7" s="11">
        <v>850.17100000000005</v>
      </c>
      <c r="T7" s="11">
        <v>859.69299999999998</v>
      </c>
      <c r="U7" s="11">
        <v>961.55099999999993</v>
      </c>
      <c r="V7" s="11">
        <v>892.66700000000003</v>
      </c>
      <c r="W7" s="11">
        <v>845.64199999999994</v>
      </c>
      <c r="X7" s="11">
        <v>843.58799999999997</v>
      </c>
      <c r="Y7" s="11">
        <v>865.64</v>
      </c>
      <c r="Z7" s="11">
        <v>886.21400000000006</v>
      </c>
      <c r="AA7" s="11">
        <v>880.56700000000001</v>
      </c>
      <c r="AB7" s="11">
        <v>842.35</v>
      </c>
      <c r="AC7" s="11">
        <v>807.33900000000006</v>
      </c>
      <c r="AD7" s="11">
        <v>876.77200000000005</v>
      </c>
      <c r="AE7" s="11">
        <v>861.31100000000004</v>
      </c>
      <c r="AF7" s="11">
        <v>940.67100000000005</v>
      </c>
      <c r="AG7" s="11"/>
      <c r="AH7" s="13">
        <f>MAX($B$6:$AF$29)</f>
        <v>1334.125</v>
      </c>
      <c r="AI7" s="22">
        <f>MATCH($AH$7,$B$31:$AF$31,0)</f>
        <v>1</v>
      </c>
      <c r="AJ7" s="20">
        <f>INDEX($B$5:$AF$5,$AI$7)</f>
        <v>44986</v>
      </c>
      <c r="AK7" s="23">
        <f>INDEX($A$6:$A$29,MATCH($AH$7,INDEX($B$6:$AF$29,0,$AI$7),0))</f>
        <v>8</v>
      </c>
      <c r="AL7" s="15"/>
      <c r="AM7" s="15"/>
    </row>
    <row r="8" spans="1:39">
      <c r="A8" s="4">
        <f t="shared" si="1"/>
        <v>3</v>
      </c>
      <c r="B8" s="8">
        <v>1016.7439999999999</v>
      </c>
      <c r="C8" s="8">
        <v>969.13900000000001</v>
      </c>
      <c r="D8" s="8">
        <v>973.36800000000005</v>
      </c>
      <c r="E8" s="8">
        <v>910.49900000000002</v>
      </c>
      <c r="F8" s="11">
        <v>941.7120000000001</v>
      </c>
      <c r="G8" s="11">
        <v>932.29399999999998</v>
      </c>
      <c r="H8" s="11">
        <v>918.20400000000006</v>
      </c>
      <c r="I8" s="11">
        <v>914.89099999999996</v>
      </c>
      <c r="J8" s="11">
        <v>899.61699999999996</v>
      </c>
      <c r="K8" s="11">
        <v>903.56900000000007</v>
      </c>
      <c r="L8" s="11">
        <v>885.25299999999993</v>
      </c>
      <c r="M8" s="11">
        <v>919.68500000000006</v>
      </c>
      <c r="N8" s="11">
        <v>882.55700000000002</v>
      </c>
      <c r="O8" s="11">
        <v>881.45200000000011</v>
      </c>
      <c r="P8" s="11">
        <v>850.91700000000003</v>
      </c>
      <c r="Q8" s="11">
        <v>900.67399999999998</v>
      </c>
      <c r="R8" s="11">
        <v>876.06200000000001</v>
      </c>
      <c r="S8" s="11">
        <v>840.32399999999996</v>
      </c>
      <c r="T8" s="11">
        <v>858.29100000000005</v>
      </c>
      <c r="U8" s="11">
        <v>972.04000000000008</v>
      </c>
      <c r="V8" s="11">
        <v>888.93700000000001</v>
      </c>
      <c r="W8" s="11">
        <v>843.14</v>
      </c>
      <c r="X8" s="11">
        <v>832.63400000000001</v>
      </c>
      <c r="Y8" s="11">
        <v>854.495</v>
      </c>
      <c r="Z8" s="11">
        <v>870.79200000000003</v>
      </c>
      <c r="AA8" s="11">
        <v>880.22499999999991</v>
      </c>
      <c r="AB8" s="11">
        <v>843.99899999999991</v>
      </c>
      <c r="AC8" s="11">
        <v>803.22800000000007</v>
      </c>
      <c r="AD8" s="11">
        <v>871.63800000000003</v>
      </c>
      <c r="AE8" s="11">
        <v>851.81000000000006</v>
      </c>
      <c r="AF8" s="11">
        <v>931.303</v>
      </c>
      <c r="AG8" s="11"/>
      <c r="AH8" s="18" t="str">
        <f>CONCATENATE(TEXT($AJ$7,"mm/dd/yyyy")," @ ",$AK$7,)&amp;"00"</f>
        <v>03/01/2023 @ 800</v>
      </c>
      <c r="AI8" s="15"/>
      <c r="AJ8" s="15"/>
      <c r="AK8" s="15"/>
      <c r="AL8" s="15"/>
      <c r="AM8" s="15"/>
    </row>
    <row r="9" spans="1:39">
      <c r="A9" s="4">
        <f t="shared" si="1"/>
        <v>4</v>
      </c>
      <c r="B9" s="8">
        <v>1031.2769999999998</v>
      </c>
      <c r="C9" s="8">
        <v>971.18</v>
      </c>
      <c r="D9" s="8">
        <v>971.05399999999997</v>
      </c>
      <c r="E9" s="8">
        <v>918.34199999999998</v>
      </c>
      <c r="F9" s="11">
        <v>955.60599999999999</v>
      </c>
      <c r="G9" s="11">
        <v>943.49900000000002</v>
      </c>
      <c r="H9" s="11">
        <v>943.5809999999999</v>
      </c>
      <c r="I9" s="11">
        <v>932.54200000000003</v>
      </c>
      <c r="J9" s="11">
        <v>918.66099999999994</v>
      </c>
      <c r="K9" s="11">
        <v>921.98900000000003</v>
      </c>
      <c r="L9" s="11">
        <v>891.43600000000004</v>
      </c>
      <c r="M9" s="11">
        <v>899.78800000000001</v>
      </c>
      <c r="N9" s="11">
        <v>891.19600000000003</v>
      </c>
      <c r="O9" s="11">
        <v>864.80399999999997</v>
      </c>
      <c r="P9" s="11">
        <v>865.03599999999994</v>
      </c>
      <c r="Q9" s="11">
        <v>899.71399999999994</v>
      </c>
      <c r="R9" s="11">
        <v>879.15899999999999</v>
      </c>
      <c r="S9" s="11">
        <v>839.94900000000007</v>
      </c>
      <c r="T9" s="11">
        <v>851.39199999999994</v>
      </c>
      <c r="U9" s="11">
        <v>976.077</v>
      </c>
      <c r="V9" s="11">
        <v>908.495</v>
      </c>
      <c r="W9" s="11">
        <v>855.12200000000007</v>
      </c>
      <c r="X9" s="11">
        <v>837.42000000000007</v>
      </c>
      <c r="Y9" s="11">
        <v>862.29600000000005</v>
      </c>
      <c r="Z9" s="11">
        <v>885.38300000000004</v>
      </c>
      <c r="AA9" s="11">
        <v>880.00800000000004</v>
      </c>
      <c r="AB9" s="11">
        <v>844.774</v>
      </c>
      <c r="AC9" s="11">
        <v>810.45900000000006</v>
      </c>
      <c r="AD9" s="11">
        <v>889.29300000000001</v>
      </c>
      <c r="AE9" s="11">
        <v>840.44500000000005</v>
      </c>
      <c r="AF9" s="11">
        <v>940.40899999999999</v>
      </c>
      <c r="AG9" s="11"/>
      <c r="AH9" s="21"/>
      <c r="AI9" s="15"/>
      <c r="AJ9" s="15"/>
      <c r="AK9" s="15"/>
      <c r="AL9" s="15"/>
      <c r="AM9" s="15"/>
    </row>
    <row r="10" spans="1:39">
      <c r="A10" s="4">
        <f t="shared" si="1"/>
        <v>5</v>
      </c>
      <c r="B10" s="8">
        <v>1066.6499999999999</v>
      </c>
      <c r="C10" s="8">
        <v>988.17399999999998</v>
      </c>
      <c r="D10" s="8">
        <v>1006.5360000000001</v>
      </c>
      <c r="E10" s="8">
        <v>940.947</v>
      </c>
      <c r="F10" s="11">
        <v>970.75099999999998</v>
      </c>
      <c r="G10" s="11">
        <v>973.28899999999999</v>
      </c>
      <c r="H10" s="11">
        <v>973.94799999999998</v>
      </c>
      <c r="I10" s="11">
        <v>956.25200000000007</v>
      </c>
      <c r="J10" s="11">
        <v>955.34500000000003</v>
      </c>
      <c r="K10" s="11">
        <v>971.42599999999993</v>
      </c>
      <c r="L10" s="11">
        <v>901.77599999999995</v>
      </c>
      <c r="M10" s="11">
        <v>898.36500000000001</v>
      </c>
      <c r="N10" s="11">
        <v>926.66300000000001</v>
      </c>
      <c r="O10" s="11">
        <v>902.56599999999992</v>
      </c>
      <c r="P10" s="11">
        <v>894.34300000000007</v>
      </c>
      <c r="Q10" s="11">
        <v>931.322</v>
      </c>
      <c r="R10" s="11">
        <v>907.48199999999997</v>
      </c>
      <c r="S10" s="11">
        <v>854.53599999999994</v>
      </c>
      <c r="T10" s="11">
        <v>868.55100000000004</v>
      </c>
      <c r="U10" s="11">
        <v>1004.653</v>
      </c>
      <c r="V10" s="11">
        <v>939.52700000000004</v>
      </c>
      <c r="W10" s="11">
        <v>891.00700000000006</v>
      </c>
      <c r="X10" s="11">
        <v>863.46699999999998</v>
      </c>
      <c r="Y10" s="11">
        <v>888.55799999999999</v>
      </c>
      <c r="Z10" s="11">
        <v>888.32399999999996</v>
      </c>
      <c r="AA10" s="11">
        <v>885.70900000000006</v>
      </c>
      <c r="AB10" s="11">
        <v>883.47500000000002</v>
      </c>
      <c r="AC10" s="11">
        <v>847.41700000000003</v>
      </c>
      <c r="AD10" s="11">
        <v>922.28800000000001</v>
      </c>
      <c r="AE10" s="11">
        <v>882.09100000000001</v>
      </c>
      <c r="AF10" s="11">
        <v>969.56299999999999</v>
      </c>
      <c r="AG10" s="11"/>
      <c r="AH10" s="17"/>
    </row>
    <row r="11" spans="1:39">
      <c r="A11" s="4">
        <f t="shared" si="1"/>
        <v>6</v>
      </c>
      <c r="B11" s="8">
        <v>1168.182</v>
      </c>
      <c r="C11" s="8">
        <v>1062.261</v>
      </c>
      <c r="D11" s="8">
        <v>1084.384</v>
      </c>
      <c r="E11" s="8">
        <v>969.524</v>
      </c>
      <c r="F11" s="11">
        <v>1014.09</v>
      </c>
      <c r="G11" s="11">
        <v>1058.182</v>
      </c>
      <c r="H11" s="11">
        <v>1060.75</v>
      </c>
      <c r="I11" s="11">
        <v>1046.6690000000001</v>
      </c>
      <c r="J11" s="11">
        <v>1039.2339999999999</v>
      </c>
      <c r="K11" s="11">
        <v>1052.0260000000001</v>
      </c>
      <c r="L11" s="11">
        <v>938.61</v>
      </c>
      <c r="M11" s="11">
        <v>923.66100000000006</v>
      </c>
      <c r="N11" s="11">
        <v>1014.8180000000001</v>
      </c>
      <c r="O11" s="11">
        <v>970.07300000000009</v>
      </c>
      <c r="P11" s="11">
        <v>962.52700000000004</v>
      </c>
      <c r="Q11" s="11">
        <v>986.3900000000001</v>
      </c>
      <c r="R11" s="11">
        <v>967.27800000000002</v>
      </c>
      <c r="S11" s="11">
        <v>884.59899999999993</v>
      </c>
      <c r="T11" s="11">
        <v>901.04700000000003</v>
      </c>
      <c r="U11" s="11">
        <v>1087.83</v>
      </c>
      <c r="V11" s="11">
        <v>1042.2239999999999</v>
      </c>
      <c r="W11" s="11">
        <v>979.61099999999999</v>
      </c>
      <c r="X11" s="11">
        <v>940.10300000000007</v>
      </c>
      <c r="Y11" s="11">
        <v>951.79000000000008</v>
      </c>
      <c r="Z11" s="11">
        <v>929.49099999999999</v>
      </c>
      <c r="AA11" s="11">
        <v>915.74199999999996</v>
      </c>
      <c r="AB11" s="11">
        <v>966.68899999999996</v>
      </c>
      <c r="AC11" s="11">
        <v>914.74800000000005</v>
      </c>
      <c r="AD11" s="11">
        <v>1011.8550000000001</v>
      </c>
      <c r="AE11" s="11">
        <v>973.64300000000003</v>
      </c>
      <c r="AF11" s="11">
        <v>1050.713</v>
      </c>
      <c r="AG11" s="11"/>
      <c r="AH11" s="12"/>
    </row>
    <row r="12" spans="1:39">
      <c r="A12" s="4">
        <f t="shared" si="1"/>
        <v>7</v>
      </c>
      <c r="B12" s="8">
        <v>1286.7280000000001</v>
      </c>
      <c r="C12" s="8">
        <v>1191.038</v>
      </c>
      <c r="D12" s="8">
        <v>1186.9110000000001</v>
      </c>
      <c r="E12" s="8">
        <v>1016.013</v>
      </c>
      <c r="F12" s="11">
        <v>1066.1880000000001</v>
      </c>
      <c r="G12" s="11">
        <v>1173.8110000000001</v>
      </c>
      <c r="H12" s="11">
        <v>1171.9069999999999</v>
      </c>
      <c r="I12" s="11">
        <v>1159.3880000000001</v>
      </c>
      <c r="J12" s="11">
        <v>1148.009</v>
      </c>
      <c r="K12" s="11">
        <v>1146.1990000000001</v>
      </c>
      <c r="L12" s="11">
        <v>985.822</v>
      </c>
      <c r="M12" s="11">
        <v>964.78899999999999</v>
      </c>
      <c r="N12" s="11">
        <v>1145.9639999999999</v>
      </c>
      <c r="O12" s="11">
        <v>1057.288</v>
      </c>
      <c r="P12" s="11">
        <v>1074.809</v>
      </c>
      <c r="Q12" s="11">
        <v>1128.9459999999999</v>
      </c>
      <c r="R12" s="11">
        <v>1094.7320000000002</v>
      </c>
      <c r="S12" s="11">
        <v>952.28800000000001</v>
      </c>
      <c r="T12" s="11">
        <v>966.63499999999999</v>
      </c>
      <c r="U12" s="11">
        <v>1203.0059999999999</v>
      </c>
      <c r="V12" s="11">
        <v>1164.431</v>
      </c>
      <c r="W12" s="11">
        <v>1099.607</v>
      </c>
      <c r="X12" s="11">
        <v>1064.211</v>
      </c>
      <c r="Y12" s="11">
        <v>1084.913</v>
      </c>
      <c r="Z12" s="11">
        <v>1008.011</v>
      </c>
      <c r="AA12" s="11">
        <v>966.53599999999994</v>
      </c>
      <c r="AB12" s="11">
        <v>1105.778</v>
      </c>
      <c r="AC12" s="11">
        <v>1068.3509999999999</v>
      </c>
      <c r="AD12" s="11">
        <v>1144.4489999999998</v>
      </c>
      <c r="AE12" s="11">
        <v>1121.818</v>
      </c>
      <c r="AF12" s="11">
        <v>1164.3980000000001</v>
      </c>
      <c r="AG12" s="11"/>
      <c r="AH12" s="12"/>
    </row>
    <row r="13" spans="1:39">
      <c r="A13" s="4">
        <f t="shared" si="1"/>
        <v>8</v>
      </c>
      <c r="B13" s="8">
        <v>1334.125</v>
      </c>
      <c r="C13" s="8">
        <v>1255.0949999999998</v>
      </c>
      <c r="D13" s="8">
        <v>1217.6980000000001</v>
      </c>
      <c r="E13" s="8">
        <v>1085.5889999999999</v>
      </c>
      <c r="F13" s="11">
        <v>1120.8310000000001</v>
      </c>
      <c r="G13" s="11">
        <v>1186.424</v>
      </c>
      <c r="H13" s="11">
        <v>1202.472</v>
      </c>
      <c r="I13" s="11">
        <v>1198.789</v>
      </c>
      <c r="J13" s="11">
        <v>1175.598</v>
      </c>
      <c r="K13" s="11">
        <v>1161.069</v>
      </c>
      <c r="L13" s="11">
        <v>1045.375</v>
      </c>
      <c r="M13" s="11">
        <v>1022.75</v>
      </c>
      <c r="N13" s="11">
        <v>1208.4849999999999</v>
      </c>
      <c r="O13" s="11">
        <v>1130.723</v>
      </c>
      <c r="P13" s="11">
        <v>1153.125</v>
      </c>
      <c r="Q13" s="11">
        <v>1185.6759999999999</v>
      </c>
      <c r="R13" s="11">
        <v>1160.5929999999998</v>
      </c>
      <c r="S13" s="11">
        <v>1027.615</v>
      </c>
      <c r="T13" s="11">
        <v>1051.0070000000001</v>
      </c>
      <c r="U13" s="11">
        <v>1249.2250000000001</v>
      </c>
      <c r="V13" s="11">
        <v>1217.732</v>
      </c>
      <c r="W13" s="11">
        <v>1159.0819999999999</v>
      </c>
      <c r="X13" s="11">
        <v>1150.9639999999999</v>
      </c>
      <c r="Y13" s="11">
        <v>1144.098</v>
      </c>
      <c r="Z13" s="11">
        <v>1053.8600000000001</v>
      </c>
      <c r="AA13" s="11">
        <v>1027.079</v>
      </c>
      <c r="AB13" s="11">
        <v>1150.0720000000001</v>
      </c>
      <c r="AC13" s="11">
        <v>1120.1859999999999</v>
      </c>
      <c r="AD13" s="11">
        <v>1179.24</v>
      </c>
      <c r="AE13" s="11">
        <v>1179.6609999999998</v>
      </c>
      <c r="AF13" s="11">
        <v>1187.5349999999999</v>
      </c>
      <c r="AG13" s="11"/>
      <c r="AH13" s="11"/>
    </row>
    <row r="14" spans="1:39">
      <c r="A14" s="4">
        <f t="shared" si="1"/>
        <v>9</v>
      </c>
      <c r="B14" s="8">
        <v>1324.0350000000001</v>
      </c>
      <c r="C14" s="8">
        <v>1286.1019999999999</v>
      </c>
      <c r="D14" s="8">
        <v>1164.6180000000002</v>
      </c>
      <c r="E14" s="8">
        <v>1163.4930000000002</v>
      </c>
      <c r="F14" s="11">
        <v>1140.0529999999999</v>
      </c>
      <c r="G14" s="11">
        <v>1151.2839999999999</v>
      </c>
      <c r="H14" s="11">
        <v>1183.769</v>
      </c>
      <c r="I14" s="11">
        <v>1205.596</v>
      </c>
      <c r="J14" s="11">
        <v>1159.925</v>
      </c>
      <c r="K14" s="11">
        <v>1103.5520000000001</v>
      </c>
      <c r="L14" s="11">
        <v>1095.4759999999999</v>
      </c>
      <c r="M14" s="11">
        <v>1030.788</v>
      </c>
      <c r="N14" s="11">
        <v>1197.2550000000001</v>
      </c>
      <c r="O14" s="11">
        <v>1201.5</v>
      </c>
      <c r="P14" s="11">
        <v>1195.796</v>
      </c>
      <c r="Q14" s="11">
        <v>1156</v>
      </c>
      <c r="R14" s="11">
        <v>1168.1659999999999</v>
      </c>
      <c r="S14" s="11">
        <v>1059.037</v>
      </c>
      <c r="T14" s="11">
        <v>1088.866</v>
      </c>
      <c r="U14" s="11">
        <v>1187.5800000000002</v>
      </c>
      <c r="V14" s="11">
        <v>1176.0309999999999</v>
      </c>
      <c r="W14" s="11">
        <v>1133.6990000000001</v>
      </c>
      <c r="X14" s="11">
        <v>1177.4489999999998</v>
      </c>
      <c r="Y14" s="11">
        <v>1142.7750000000001</v>
      </c>
      <c r="Z14" s="11">
        <v>1068.742</v>
      </c>
      <c r="AA14" s="11">
        <v>1088.3789999999999</v>
      </c>
      <c r="AB14" s="11">
        <v>1094.7549999999999</v>
      </c>
      <c r="AC14" s="11">
        <v>1138.2660000000001</v>
      </c>
      <c r="AD14" s="11">
        <v>1109.115</v>
      </c>
      <c r="AE14" s="11">
        <v>1166.617</v>
      </c>
      <c r="AF14" s="11">
        <v>1138.0609999999999</v>
      </c>
      <c r="AG14" s="11"/>
      <c r="AH14" s="11"/>
    </row>
    <row r="15" spans="1:39">
      <c r="A15" s="4">
        <f t="shared" si="1"/>
        <v>10</v>
      </c>
      <c r="B15" s="8">
        <v>1267.8869999999999</v>
      </c>
      <c r="C15" s="8">
        <v>1313.777</v>
      </c>
      <c r="D15" s="8">
        <v>1096.739</v>
      </c>
      <c r="E15" s="8">
        <v>1223.0369999999998</v>
      </c>
      <c r="F15" s="11">
        <v>1138.4449999999999</v>
      </c>
      <c r="G15" s="11">
        <v>1111.454</v>
      </c>
      <c r="H15" s="11">
        <v>1158.136</v>
      </c>
      <c r="I15" s="11">
        <v>1171.749</v>
      </c>
      <c r="J15" s="11">
        <v>1140.5330000000001</v>
      </c>
      <c r="K15" s="11">
        <v>1066.3200000000002</v>
      </c>
      <c r="L15" s="11">
        <v>1090.4969999999998</v>
      </c>
      <c r="M15" s="11">
        <v>1012.606</v>
      </c>
      <c r="N15" s="11">
        <v>1179.2949999999998</v>
      </c>
      <c r="O15" s="11">
        <v>1235.6200000000001</v>
      </c>
      <c r="P15" s="11">
        <v>1179.5060000000001</v>
      </c>
      <c r="Q15" s="11">
        <v>1097.9850000000001</v>
      </c>
      <c r="R15" s="11">
        <v>1152.471</v>
      </c>
      <c r="S15" s="11">
        <v>1056.846</v>
      </c>
      <c r="T15" s="11">
        <v>1050.8419999999999</v>
      </c>
      <c r="U15" s="11">
        <v>1122.704</v>
      </c>
      <c r="V15" s="11">
        <v>1114.576</v>
      </c>
      <c r="W15" s="11">
        <v>1088.3399999999999</v>
      </c>
      <c r="X15" s="11">
        <v>1194.875</v>
      </c>
      <c r="Y15" s="11">
        <v>1127.1510000000001</v>
      </c>
      <c r="Z15" s="11">
        <v>1088.1980000000001</v>
      </c>
      <c r="AA15" s="11">
        <v>1094.4279999999999</v>
      </c>
      <c r="AB15" s="11">
        <v>1044.9540000000002</v>
      </c>
      <c r="AC15" s="11">
        <v>1110.971</v>
      </c>
      <c r="AD15" s="11">
        <v>1061.702</v>
      </c>
      <c r="AE15" s="11">
        <v>1123.2639999999999</v>
      </c>
      <c r="AF15" s="11">
        <v>1070.7610000000002</v>
      </c>
      <c r="AG15" s="11"/>
      <c r="AH15" s="11"/>
    </row>
    <row r="16" spans="1:39">
      <c r="A16" s="4">
        <f t="shared" si="1"/>
        <v>11</v>
      </c>
      <c r="B16" s="8">
        <v>1208.817</v>
      </c>
      <c r="C16" s="8">
        <v>1319.3809999999999</v>
      </c>
      <c r="D16" s="8">
        <v>1054.046</v>
      </c>
      <c r="E16" s="8">
        <v>1250.9770000000001</v>
      </c>
      <c r="F16" s="11">
        <v>1101.239</v>
      </c>
      <c r="G16" s="11">
        <v>1098.3309999999999</v>
      </c>
      <c r="H16" s="11">
        <v>1172.758</v>
      </c>
      <c r="I16" s="11">
        <v>1131.4680000000001</v>
      </c>
      <c r="J16" s="11">
        <v>1133.4399999999998</v>
      </c>
      <c r="K16" s="11">
        <v>1021.099</v>
      </c>
      <c r="L16" s="11">
        <v>1066.3240000000001</v>
      </c>
      <c r="M16" s="11">
        <v>994.66200000000003</v>
      </c>
      <c r="N16" s="11">
        <v>1144.559</v>
      </c>
      <c r="O16" s="11">
        <v>1257.3539999999998</v>
      </c>
      <c r="P16" s="11">
        <v>1164.239</v>
      </c>
      <c r="Q16" s="11">
        <v>1041.3799999999999</v>
      </c>
      <c r="R16" s="11">
        <v>1133.6849999999999</v>
      </c>
      <c r="S16" s="11">
        <v>1049.4859999999999</v>
      </c>
      <c r="T16" s="11">
        <v>1033.277</v>
      </c>
      <c r="U16" s="11">
        <v>1086.491</v>
      </c>
      <c r="V16" s="11">
        <v>1083.54</v>
      </c>
      <c r="W16" s="11">
        <v>1004.9850000000001</v>
      </c>
      <c r="X16" s="11">
        <v>1201.6029999999998</v>
      </c>
      <c r="Y16" s="11">
        <v>1135.509</v>
      </c>
      <c r="Z16" s="11">
        <v>1074.0230000000001</v>
      </c>
      <c r="AA16" s="11">
        <v>1064.8040000000001</v>
      </c>
      <c r="AB16" s="11">
        <v>1006.46</v>
      </c>
      <c r="AC16" s="11">
        <v>1103.693</v>
      </c>
      <c r="AD16" s="11">
        <v>1021.7610000000001</v>
      </c>
      <c r="AE16" s="11">
        <v>1082.9109999999998</v>
      </c>
      <c r="AF16" s="11">
        <v>1021.5549999999999</v>
      </c>
      <c r="AG16" s="11"/>
      <c r="AH16" s="11"/>
    </row>
    <row r="17" spans="1:34">
      <c r="A17" s="4">
        <f t="shared" si="1"/>
        <v>12</v>
      </c>
      <c r="B17" s="8">
        <v>1160.587</v>
      </c>
      <c r="C17" s="8">
        <v>1315.2949999999998</v>
      </c>
      <c r="D17" s="8">
        <v>1022.0780000000001</v>
      </c>
      <c r="E17" s="8">
        <v>1274.3029999999999</v>
      </c>
      <c r="F17" s="11">
        <v>1069.297</v>
      </c>
      <c r="G17" s="11">
        <v>1075.585</v>
      </c>
      <c r="H17" s="11">
        <v>1170.9110000000001</v>
      </c>
      <c r="I17" s="11">
        <v>1087.6119999999999</v>
      </c>
      <c r="J17" s="11">
        <v>1128.077</v>
      </c>
      <c r="K17" s="11">
        <v>990.53499999999997</v>
      </c>
      <c r="L17" s="11">
        <v>1041.883</v>
      </c>
      <c r="M17" s="11">
        <v>976.50900000000001</v>
      </c>
      <c r="N17" s="11">
        <v>1104.28</v>
      </c>
      <c r="O17" s="11">
        <v>1277.7470000000001</v>
      </c>
      <c r="P17" s="11">
        <v>1138.1780000000001</v>
      </c>
      <c r="Q17" s="11">
        <v>1007.691</v>
      </c>
      <c r="R17" s="11">
        <v>1107.402</v>
      </c>
      <c r="S17" s="11">
        <v>1026.039</v>
      </c>
      <c r="T17" s="11">
        <v>1038.0709999999999</v>
      </c>
      <c r="U17" s="11">
        <v>1040.5169999999998</v>
      </c>
      <c r="V17" s="11">
        <v>1034.5239999999999</v>
      </c>
      <c r="W17" s="11">
        <v>965.38800000000003</v>
      </c>
      <c r="X17" s="11">
        <v>1186.348</v>
      </c>
      <c r="Y17" s="11">
        <v>1096.069</v>
      </c>
      <c r="Z17" s="11">
        <v>1056.1809999999998</v>
      </c>
      <c r="AA17" s="11">
        <v>1037.076</v>
      </c>
      <c r="AB17" s="11">
        <v>970.99799999999993</v>
      </c>
      <c r="AC17" s="11">
        <v>1096.1569999999999</v>
      </c>
      <c r="AD17" s="11">
        <v>985.43</v>
      </c>
      <c r="AE17" s="11">
        <v>1060.4960000000001</v>
      </c>
      <c r="AF17" s="11">
        <v>1000.0130000000001</v>
      </c>
      <c r="AG17" s="11"/>
      <c r="AH17" s="11"/>
    </row>
    <row r="18" spans="1:34">
      <c r="A18" s="4">
        <f t="shared" si="1"/>
        <v>13</v>
      </c>
      <c r="B18" s="8">
        <v>1126.231</v>
      </c>
      <c r="C18" s="8">
        <v>1296.0429999999999</v>
      </c>
      <c r="D18" s="8">
        <v>991.52599999999995</v>
      </c>
      <c r="E18" s="8">
        <v>1263.0170000000001</v>
      </c>
      <c r="F18" s="11">
        <v>1049.3580000000002</v>
      </c>
      <c r="G18" s="11">
        <v>1064.1010000000001</v>
      </c>
      <c r="H18" s="11">
        <v>1139.049</v>
      </c>
      <c r="I18" s="11">
        <v>1070.4939999999999</v>
      </c>
      <c r="J18" s="11">
        <v>1093.6719999999998</v>
      </c>
      <c r="K18" s="11">
        <v>953.29199999999992</v>
      </c>
      <c r="L18" s="11">
        <v>1021.058</v>
      </c>
      <c r="M18" s="11">
        <v>955.774</v>
      </c>
      <c r="N18" s="11">
        <v>1071.374</v>
      </c>
      <c r="O18" s="11">
        <v>1290.1509999999998</v>
      </c>
      <c r="P18" s="11">
        <v>1102.5519999999999</v>
      </c>
      <c r="Q18" s="11">
        <v>983.26499999999999</v>
      </c>
      <c r="R18" s="11">
        <v>1080.048</v>
      </c>
      <c r="S18" s="11">
        <v>997.79099999999994</v>
      </c>
      <c r="T18" s="11">
        <v>1044.8500000000001</v>
      </c>
      <c r="U18" s="11">
        <v>1008.1660000000001</v>
      </c>
      <c r="V18" s="11">
        <v>992.49600000000009</v>
      </c>
      <c r="W18" s="11">
        <v>945.00199999999995</v>
      </c>
      <c r="X18" s="11">
        <v>1190.502</v>
      </c>
      <c r="Y18" s="11">
        <v>1056.5429999999999</v>
      </c>
      <c r="Z18" s="11">
        <v>1051.2819999999999</v>
      </c>
      <c r="AA18" s="11">
        <v>1015.2530000000002</v>
      </c>
      <c r="AB18" s="11">
        <v>947.00399999999991</v>
      </c>
      <c r="AC18" s="11">
        <v>1073.7149999999999</v>
      </c>
      <c r="AD18" s="11">
        <v>965.75300000000004</v>
      </c>
      <c r="AE18" s="11">
        <v>1055.578</v>
      </c>
      <c r="AF18" s="11">
        <v>968.11400000000003</v>
      </c>
      <c r="AG18" s="11"/>
      <c r="AH18" s="11"/>
    </row>
    <row r="19" spans="1:34">
      <c r="A19" s="4">
        <f t="shared" si="1"/>
        <v>14</v>
      </c>
      <c r="B19" s="8">
        <v>1135.5739999999998</v>
      </c>
      <c r="C19" s="8">
        <v>1272.6470000000002</v>
      </c>
      <c r="D19" s="8">
        <v>981.42600000000004</v>
      </c>
      <c r="E19" s="8">
        <v>1233.9180000000001</v>
      </c>
      <c r="F19" s="11">
        <v>1018.4100000000001</v>
      </c>
      <c r="G19" s="11">
        <v>1079.797</v>
      </c>
      <c r="H19" s="11">
        <v>1144.9650000000001</v>
      </c>
      <c r="I19" s="11">
        <v>1056.2820000000002</v>
      </c>
      <c r="J19" s="11">
        <v>1089.5740000000001</v>
      </c>
      <c r="K19" s="11">
        <v>932.72799999999995</v>
      </c>
      <c r="L19" s="11">
        <v>1013.6289999999999</v>
      </c>
      <c r="M19" s="11">
        <v>927.46500000000003</v>
      </c>
      <c r="N19" s="11">
        <v>1084.7259999999999</v>
      </c>
      <c r="O19" s="11">
        <v>1267.7940000000001</v>
      </c>
      <c r="P19" s="11">
        <v>1095.904</v>
      </c>
      <c r="Q19" s="11">
        <v>955.07600000000002</v>
      </c>
      <c r="R19" s="11">
        <v>1083.9559999999999</v>
      </c>
      <c r="S19" s="11">
        <v>951.22199999999998</v>
      </c>
      <c r="T19" s="11">
        <v>1044.9590000000001</v>
      </c>
      <c r="U19" s="11">
        <v>982.37799999999993</v>
      </c>
      <c r="V19" s="11">
        <v>956.82099999999991</v>
      </c>
      <c r="W19" s="11">
        <v>927.476</v>
      </c>
      <c r="X19" s="11">
        <v>1182.377</v>
      </c>
      <c r="Y19" s="11">
        <v>1008.17</v>
      </c>
      <c r="Z19" s="11">
        <v>1069.5609999999999</v>
      </c>
      <c r="AA19" s="11">
        <v>1010.321</v>
      </c>
      <c r="AB19" s="11">
        <v>934.351</v>
      </c>
      <c r="AC19" s="11">
        <v>1049.164</v>
      </c>
      <c r="AD19" s="11">
        <v>951.447</v>
      </c>
      <c r="AE19" s="11">
        <v>1032.155</v>
      </c>
      <c r="AF19" s="11">
        <v>951.91899999999998</v>
      </c>
      <c r="AG19" s="11"/>
      <c r="AH19" s="11"/>
    </row>
    <row r="20" spans="1:34">
      <c r="A20" s="4">
        <f t="shared" si="1"/>
        <v>15</v>
      </c>
      <c r="B20" s="8">
        <v>1160.069</v>
      </c>
      <c r="C20" s="8">
        <v>1241.2160000000001</v>
      </c>
      <c r="D20" s="8">
        <v>986.82300000000009</v>
      </c>
      <c r="E20" s="8">
        <v>1215.6490000000001</v>
      </c>
      <c r="F20" s="11">
        <v>1026.5830000000001</v>
      </c>
      <c r="G20" s="11">
        <v>1080.5060000000001</v>
      </c>
      <c r="H20" s="11">
        <v>1174.127</v>
      </c>
      <c r="I20" s="11">
        <v>1086.2920000000001</v>
      </c>
      <c r="J20" s="11">
        <v>1077.538</v>
      </c>
      <c r="K20" s="11">
        <v>925.62199999999996</v>
      </c>
      <c r="L20" s="11">
        <v>1012.356</v>
      </c>
      <c r="M20" s="11">
        <v>910.65200000000004</v>
      </c>
      <c r="N20" s="11">
        <v>1091.441</v>
      </c>
      <c r="O20" s="11">
        <v>1276.1790000000001</v>
      </c>
      <c r="P20" s="11">
        <v>1101.8240000000001</v>
      </c>
      <c r="Q20" s="11">
        <v>961.54700000000003</v>
      </c>
      <c r="R20" s="11">
        <v>1074.213</v>
      </c>
      <c r="S20" s="11">
        <v>915.45600000000002</v>
      </c>
      <c r="T20" s="11">
        <v>1044.3259999999998</v>
      </c>
      <c r="U20" s="11">
        <v>961.98500000000001</v>
      </c>
      <c r="V20" s="11">
        <v>952.77100000000007</v>
      </c>
      <c r="W20" s="11">
        <v>911.26600000000008</v>
      </c>
      <c r="X20" s="11">
        <v>1170.7849999999999</v>
      </c>
      <c r="Y20" s="11">
        <v>990.64800000000002</v>
      </c>
      <c r="Z20" s="11">
        <v>1086.57</v>
      </c>
      <c r="AA20" s="11">
        <v>1027.4559999999999</v>
      </c>
      <c r="AB20" s="11">
        <v>926.11999999999989</v>
      </c>
      <c r="AC20" s="11">
        <v>1051.3780000000002</v>
      </c>
      <c r="AD20" s="11">
        <v>934.4910000000001</v>
      </c>
      <c r="AE20" s="11">
        <v>1016.5359999999999</v>
      </c>
      <c r="AF20" s="11">
        <v>967.84199999999998</v>
      </c>
      <c r="AG20" s="11"/>
      <c r="AH20" s="11"/>
    </row>
    <row r="21" spans="1:34">
      <c r="A21" s="4">
        <f t="shared" si="1"/>
        <v>16</v>
      </c>
      <c r="B21" s="8">
        <v>1205.4209999999998</v>
      </c>
      <c r="C21" s="8">
        <v>1258.8219999999999</v>
      </c>
      <c r="D21" s="8">
        <v>1053.0279999999998</v>
      </c>
      <c r="E21" s="8">
        <v>1209.9660000000001</v>
      </c>
      <c r="F21" s="11">
        <v>1074.8679999999999</v>
      </c>
      <c r="G21" s="11">
        <v>1100.549</v>
      </c>
      <c r="H21" s="11">
        <v>1197.722</v>
      </c>
      <c r="I21" s="11">
        <v>1100.0060000000001</v>
      </c>
      <c r="J21" s="11">
        <v>1098.163</v>
      </c>
      <c r="K21" s="11">
        <v>994</v>
      </c>
      <c r="L21" s="11">
        <v>1034.963</v>
      </c>
      <c r="M21" s="11">
        <v>930.27099999999996</v>
      </c>
      <c r="N21" s="11">
        <v>1094.4289999999999</v>
      </c>
      <c r="O21" s="11">
        <v>1284.46</v>
      </c>
      <c r="P21" s="11">
        <v>1127.182</v>
      </c>
      <c r="Q21" s="11">
        <v>991.96199999999999</v>
      </c>
      <c r="R21" s="11">
        <v>1087.3270000000002</v>
      </c>
      <c r="S21" s="11">
        <v>897.21899999999994</v>
      </c>
      <c r="T21" s="11">
        <v>1060.807</v>
      </c>
      <c r="U21" s="11">
        <v>957.63300000000004</v>
      </c>
      <c r="V21" s="11">
        <v>972.92100000000005</v>
      </c>
      <c r="W21" s="11">
        <v>921.34300000000007</v>
      </c>
      <c r="X21" s="11">
        <v>1153.5740000000001</v>
      </c>
      <c r="Y21" s="11">
        <v>975.96299999999997</v>
      </c>
      <c r="Z21" s="11">
        <v>1115.078</v>
      </c>
      <c r="AA21" s="11">
        <v>1024.2560000000001</v>
      </c>
      <c r="AB21" s="11">
        <v>940.322</v>
      </c>
      <c r="AC21" s="11">
        <v>1047.1569999999999</v>
      </c>
      <c r="AD21" s="11">
        <v>939.92899999999997</v>
      </c>
      <c r="AE21" s="11">
        <v>1020.0389999999999</v>
      </c>
      <c r="AF21" s="11">
        <v>1020.553</v>
      </c>
      <c r="AG21" s="11"/>
      <c r="AH21" s="11"/>
    </row>
    <row r="22" spans="1:34">
      <c r="A22" s="4">
        <f t="shared" si="1"/>
        <v>17</v>
      </c>
      <c r="B22" s="8">
        <v>1224.7890000000002</v>
      </c>
      <c r="C22" s="8">
        <v>1271.6699999999998</v>
      </c>
      <c r="D22" s="8">
        <v>1116.837</v>
      </c>
      <c r="E22" s="8">
        <v>1212.7529999999999</v>
      </c>
      <c r="F22" s="11">
        <v>1141.2329999999999</v>
      </c>
      <c r="G22" s="11">
        <v>1160.4480000000001</v>
      </c>
      <c r="H22" s="11">
        <v>1208.29</v>
      </c>
      <c r="I22" s="11">
        <v>1143.8609999999999</v>
      </c>
      <c r="J22" s="11">
        <v>1141.296</v>
      </c>
      <c r="K22" s="11">
        <v>1059.6570000000002</v>
      </c>
      <c r="L22" s="11">
        <v>1087.797</v>
      </c>
      <c r="M22" s="11">
        <v>981.60400000000004</v>
      </c>
      <c r="N22" s="11">
        <v>1129.001</v>
      </c>
      <c r="O22" s="11">
        <v>1299.5490000000002</v>
      </c>
      <c r="P22" s="11">
        <v>1148.8960000000002</v>
      </c>
      <c r="Q22" s="11">
        <v>1035.2629999999999</v>
      </c>
      <c r="R22" s="11">
        <v>1130.787</v>
      </c>
      <c r="S22" s="11">
        <v>931.15599999999995</v>
      </c>
      <c r="T22" s="11">
        <v>1116.5449999999998</v>
      </c>
      <c r="U22" s="11">
        <v>1021.425</v>
      </c>
      <c r="V22" s="11">
        <v>1014.516</v>
      </c>
      <c r="W22" s="11">
        <v>959.90800000000002</v>
      </c>
      <c r="X22" s="11">
        <v>1156.8499999999999</v>
      </c>
      <c r="Y22" s="11">
        <v>976.11199999999997</v>
      </c>
      <c r="Z22" s="11">
        <v>1148.3679999999999</v>
      </c>
      <c r="AA22" s="11">
        <v>1096.163</v>
      </c>
      <c r="AB22" s="11">
        <v>997.57100000000003</v>
      </c>
      <c r="AC22" s="11">
        <v>1074.9569999999999</v>
      </c>
      <c r="AD22" s="11">
        <v>990.97200000000009</v>
      </c>
      <c r="AE22" s="11">
        <v>1085.557</v>
      </c>
      <c r="AF22" s="11">
        <v>1079.6589999999999</v>
      </c>
      <c r="AG22" s="11"/>
      <c r="AH22" s="11"/>
    </row>
    <row r="23" spans="1:34">
      <c r="A23" s="4">
        <f t="shared" si="1"/>
        <v>18</v>
      </c>
      <c r="B23" s="8">
        <v>1303.3340000000001</v>
      </c>
      <c r="C23" s="8">
        <v>1328.4929999999999</v>
      </c>
      <c r="D23" s="8">
        <v>1204.068</v>
      </c>
      <c r="E23" s="8">
        <v>1274.7470000000001</v>
      </c>
      <c r="F23" s="11">
        <v>1234.6849999999999</v>
      </c>
      <c r="G23" s="11">
        <v>1254.616</v>
      </c>
      <c r="H23" s="11">
        <v>1279.491</v>
      </c>
      <c r="I23" s="11">
        <v>1225.269</v>
      </c>
      <c r="J23" s="11">
        <v>1230.4559999999999</v>
      </c>
      <c r="K23" s="11">
        <v>1147.925</v>
      </c>
      <c r="L23" s="11">
        <v>1157.0899999999999</v>
      </c>
      <c r="M23" s="11">
        <v>1075.47</v>
      </c>
      <c r="N23" s="11">
        <v>1202.644</v>
      </c>
      <c r="O23" s="11">
        <v>1328.7080000000001</v>
      </c>
      <c r="P23" s="11">
        <v>1208.297</v>
      </c>
      <c r="Q23" s="11">
        <v>1100.1610000000001</v>
      </c>
      <c r="R23" s="11">
        <v>1168.931</v>
      </c>
      <c r="S23" s="11">
        <v>1002.28</v>
      </c>
      <c r="T23" s="11">
        <v>1188.6389999999999</v>
      </c>
      <c r="U23" s="11">
        <v>1109.1690000000001</v>
      </c>
      <c r="V23" s="11">
        <v>1094.646</v>
      </c>
      <c r="W23" s="11">
        <v>1052.4190000000001</v>
      </c>
      <c r="X23" s="11">
        <v>1184.0309999999999</v>
      </c>
      <c r="Y23" s="11">
        <v>1052.748</v>
      </c>
      <c r="Z23" s="11">
        <v>1186.643</v>
      </c>
      <c r="AA23" s="11">
        <v>1147.0899999999999</v>
      </c>
      <c r="AB23" s="11">
        <v>1078.3310000000001</v>
      </c>
      <c r="AC23" s="11">
        <v>1131.694</v>
      </c>
      <c r="AD23" s="11">
        <v>1086.991</v>
      </c>
      <c r="AE23" s="11">
        <v>1174.124</v>
      </c>
      <c r="AF23" s="11">
        <v>1126.8879999999999</v>
      </c>
      <c r="AG23" s="11"/>
      <c r="AH23" s="11"/>
    </row>
    <row r="24" spans="1:34">
      <c r="A24" s="4">
        <f t="shared" si="1"/>
        <v>19</v>
      </c>
      <c r="B24" s="8">
        <v>1324.6969999999999</v>
      </c>
      <c r="C24" s="8">
        <v>1333.0909999999999</v>
      </c>
      <c r="D24" s="8">
        <v>1223.066</v>
      </c>
      <c r="E24" s="8">
        <v>1281.693</v>
      </c>
      <c r="F24" s="11">
        <v>1269.191</v>
      </c>
      <c r="G24" s="11">
        <v>1273.0540000000001</v>
      </c>
      <c r="H24" s="11">
        <v>1296.3980000000001</v>
      </c>
      <c r="I24" s="11">
        <v>1241.24</v>
      </c>
      <c r="J24" s="11">
        <v>1262.3130000000001</v>
      </c>
      <c r="K24" s="11">
        <v>1172.3150000000001</v>
      </c>
      <c r="L24" s="11">
        <v>1171.4070000000002</v>
      </c>
      <c r="M24" s="11">
        <v>1153.9859999999999</v>
      </c>
      <c r="N24" s="11">
        <v>1232.4000000000001</v>
      </c>
      <c r="O24" s="11">
        <v>1284.963</v>
      </c>
      <c r="P24" s="11">
        <v>1239.5770000000002</v>
      </c>
      <c r="Q24" s="11">
        <v>1152.1659999999999</v>
      </c>
      <c r="R24" s="11">
        <v>1158.789</v>
      </c>
      <c r="S24" s="11">
        <v>1056.251</v>
      </c>
      <c r="T24" s="11">
        <v>1237.3389999999999</v>
      </c>
      <c r="U24" s="11">
        <v>1169.76</v>
      </c>
      <c r="V24" s="11">
        <v>1143.817</v>
      </c>
      <c r="W24" s="11">
        <v>1120.0619999999999</v>
      </c>
      <c r="X24" s="11">
        <v>1177.971</v>
      </c>
      <c r="Y24" s="11">
        <v>1108.1669999999999</v>
      </c>
      <c r="Z24" s="11">
        <v>1179.21</v>
      </c>
      <c r="AA24" s="11">
        <v>1157.8040000000001</v>
      </c>
      <c r="AB24" s="11">
        <v>1119.8630000000001</v>
      </c>
      <c r="AC24" s="11">
        <v>1150.0949999999998</v>
      </c>
      <c r="AD24" s="11">
        <v>1135.299</v>
      </c>
      <c r="AE24" s="11">
        <v>1241.787</v>
      </c>
      <c r="AF24" s="11">
        <v>1137.4590000000001</v>
      </c>
      <c r="AG24" s="11"/>
      <c r="AH24" s="11"/>
    </row>
    <row r="25" spans="1:34">
      <c r="A25" s="4">
        <f t="shared" si="1"/>
        <v>20</v>
      </c>
      <c r="B25" s="8">
        <v>1277.8309999999999</v>
      </c>
      <c r="C25" s="8">
        <v>1292.4590000000001</v>
      </c>
      <c r="D25" s="8">
        <v>1190.1170000000002</v>
      </c>
      <c r="E25" s="8">
        <v>1232.3900000000001</v>
      </c>
      <c r="F25" s="11">
        <v>1224.1309999999999</v>
      </c>
      <c r="G25" s="11">
        <v>1227.6270000000002</v>
      </c>
      <c r="H25" s="11">
        <v>1264.885</v>
      </c>
      <c r="I25" s="11">
        <v>1198.991</v>
      </c>
      <c r="J25" s="11">
        <v>1216.8679999999999</v>
      </c>
      <c r="K25" s="11">
        <v>1145.1020000000001</v>
      </c>
      <c r="L25" s="11">
        <v>1139.6580000000001</v>
      </c>
      <c r="M25" s="11">
        <v>1187.854</v>
      </c>
      <c r="N25" s="11">
        <v>1222.7460000000001</v>
      </c>
      <c r="O25" s="11">
        <v>1222.4010000000001</v>
      </c>
      <c r="P25" s="11">
        <v>1239.5840000000001</v>
      </c>
      <c r="Q25" s="11">
        <v>1178.396</v>
      </c>
      <c r="R25" s="11">
        <v>1150.6489999999999</v>
      </c>
      <c r="S25" s="11">
        <v>1086.5450000000001</v>
      </c>
      <c r="T25" s="11">
        <v>1266.048</v>
      </c>
      <c r="U25" s="11">
        <v>1190.721</v>
      </c>
      <c r="V25" s="11">
        <v>1165.7930000000001</v>
      </c>
      <c r="W25" s="11">
        <v>1146.328</v>
      </c>
      <c r="X25" s="11">
        <v>1168.1420000000001</v>
      </c>
      <c r="Y25" s="11">
        <v>1110.0309999999999</v>
      </c>
      <c r="Z25" s="11">
        <v>1173.8220000000001</v>
      </c>
      <c r="AA25" s="11">
        <v>1156.72</v>
      </c>
      <c r="AB25" s="11">
        <v>1120.7529999999999</v>
      </c>
      <c r="AC25" s="11">
        <v>1163.944</v>
      </c>
      <c r="AD25" s="11">
        <v>1165.845</v>
      </c>
      <c r="AE25" s="11">
        <v>1263.1690000000001</v>
      </c>
      <c r="AF25" s="11">
        <v>1125.1210000000001</v>
      </c>
      <c r="AG25" s="11"/>
      <c r="AH25" s="11"/>
    </row>
    <row r="26" spans="1:34">
      <c r="A26" s="4">
        <f t="shared" si="1"/>
        <v>21</v>
      </c>
      <c r="B26" s="8">
        <v>1233.1550000000002</v>
      </c>
      <c r="C26" s="8">
        <v>1237.8620000000001</v>
      </c>
      <c r="D26" s="8">
        <v>1143.4849999999999</v>
      </c>
      <c r="E26" s="8">
        <v>1164.5290000000002</v>
      </c>
      <c r="F26" s="11">
        <v>1173.2540000000001</v>
      </c>
      <c r="G26" s="11">
        <v>1170.54</v>
      </c>
      <c r="H26" s="11">
        <v>1207.402</v>
      </c>
      <c r="I26" s="11">
        <v>1146.4469999999999</v>
      </c>
      <c r="J26" s="11">
        <v>1158.9780000000001</v>
      </c>
      <c r="K26" s="11">
        <v>1105.827</v>
      </c>
      <c r="L26" s="11">
        <v>1097.8230000000001</v>
      </c>
      <c r="M26" s="11">
        <v>1147.7660000000001</v>
      </c>
      <c r="N26" s="11">
        <v>1166.816</v>
      </c>
      <c r="O26" s="11">
        <v>1151.835</v>
      </c>
      <c r="P26" s="11">
        <v>1195.5170000000001</v>
      </c>
      <c r="Q26" s="11">
        <v>1141.8009999999999</v>
      </c>
      <c r="R26" s="11">
        <v>1101.521</v>
      </c>
      <c r="S26" s="11">
        <v>1070.2280000000001</v>
      </c>
      <c r="T26" s="11">
        <v>1217.6869999999999</v>
      </c>
      <c r="U26" s="11">
        <v>1143.7140000000002</v>
      </c>
      <c r="V26" s="11">
        <v>1122.0050000000001</v>
      </c>
      <c r="W26" s="11">
        <v>1106.768</v>
      </c>
      <c r="X26" s="11">
        <v>1124.605</v>
      </c>
      <c r="Y26" s="11">
        <v>1089.9389999999999</v>
      </c>
      <c r="Z26" s="11">
        <v>1129.127</v>
      </c>
      <c r="AA26" s="11">
        <v>1114.145</v>
      </c>
      <c r="AB26" s="11">
        <v>1079.7470000000001</v>
      </c>
      <c r="AC26" s="11">
        <v>1124.1089999999999</v>
      </c>
      <c r="AD26" s="11">
        <v>1129.0549999999998</v>
      </c>
      <c r="AE26" s="11">
        <v>1229.83</v>
      </c>
      <c r="AF26" s="11">
        <v>1092.144</v>
      </c>
      <c r="AG26" s="11"/>
      <c r="AH26" s="11"/>
    </row>
    <row r="27" spans="1:34">
      <c r="A27" s="4">
        <f t="shared" si="1"/>
        <v>22</v>
      </c>
      <c r="B27" s="8">
        <v>1150.654</v>
      </c>
      <c r="C27" s="8">
        <v>1171.2579999999998</v>
      </c>
      <c r="D27" s="8">
        <v>1090.1289999999999</v>
      </c>
      <c r="E27" s="8">
        <v>1099.2929999999999</v>
      </c>
      <c r="F27" s="11">
        <v>1100.451</v>
      </c>
      <c r="G27" s="11">
        <v>1108.752</v>
      </c>
      <c r="H27" s="11">
        <v>1124.788</v>
      </c>
      <c r="I27" s="11">
        <v>1073.636</v>
      </c>
      <c r="J27" s="11">
        <v>1097.7170000000001</v>
      </c>
      <c r="K27" s="11">
        <v>1059.2049999999999</v>
      </c>
      <c r="L27" s="11">
        <v>1033.498</v>
      </c>
      <c r="M27" s="11">
        <v>1078.789</v>
      </c>
      <c r="N27" s="11">
        <v>1095.184</v>
      </c>
      <c r="O27" s="11">
        <v>1067.5790000000002</v>
      </c>
      <c r="P27" s="11">
        <v>1120.127</v>
      </c>
      <c r="Q27" s="11">
        <v>1072.624</v>
      </c>
      <c r="R27" s="11">
        <v>1041.9259999999999</v>
      </c>
      <c r="S27" s="11">
        <v>1015.9949999999999</v>
      </c>
      <c r="T27" s="11">
        <v>1151.153</v>
      </c>
      <c r="U27" s="11">
        <v>1083.8019999999999</v>
      </c>
      <c r="V27" s="11">
        <v>1050.8829999999998</v>
      </c>
      <c r="W27" s="11">
        <v>1039.5149999999999</v>
      </c>
      <c r="X27" s="11">
        <v>1058.8680000000002</v>
      </c>
      <c r="Y27" s="11">
        <v>1046.721</v>
      </c>
      <c r="Z27" s="11">
        <v>1070.521</v>
      </c>
      <c r="AA27" s="11">
        <v>1035.885</v>
      </c>
      <c r="AB27" s="11">
        <v>1008.776</v>
      </c>
      <c r="AC27" s="11">
        <v>1068.8720000000001</v>
      </c>
      <c r="AD27" s="11">
        <v>1058.9660000000001</v>
      </c>
      <c r="AE27" s="11">
        <v>1151.47</v>
      </c>
      <c r="AF27" s="11">
        <v>1035.74</v>
      </c>
      <c r="AG27" s="11"/>
      <c r="AH27" s="11"/>
    </row>
    <row r="28" spans="1:34">
      <c r="A28" s="4">
        <f t="shared" si="1"/>
        <v>23</v>
      </c>
      <c r="B28" s="8">
        <v>1071.7170000000001</v>
      </c>
      <c r="C28" s="8">
        <v>1083.04</v>
      </c>
      <c r="D28" s="8">
        <v>1022.8499999999999</v>
      </c>
      <c r="E28" s="8">
        <v>1030.8500000000001</v>
      </c>
      <c r="F28" s="11">
        <v>1020.847</v>
      </c>
      <c r="G28" s="11">
        <v>1024.223</v>
      </c>
      <c r="H28" s="11">
        <v>1040.92</v>
      </c>
      <c r="I28" s="11">
        <v>1003.9639999999999</v>
      </c>
      <c r="J28" s="11">
        <v>1032.3109999999999</v>
      </c>
      <c r="K28" s="11">
        <v>1000.769</v>
      </c>
      <c r="L28" s="11">
        <v>973.61500000000001</v>
      </c>
      <c r="M28" s="11">
        <v>1002.918</v>
      </c>
      <c r="N28" s="11">
        <v>1022.481</v>
      </c>
      <c r="O28" s="11">
        <v>977.327</v>
      </c>
      <c r="P28" s="11">
        <v>1035.963</v>
      </c>
      <c r="Q28" s="11">
        <v>999.428</v>
      </c>
      <c r="R28" s="11">
        <v>975.10399999999993</v>
      </c>
      <c r="S28" s="11">
        <v>953.69100000000003</v>
      </c>
      <c r="T28" s="11">
        <v>1072.3309999999999</v>
      </c>
      <c r="U28" s="11">
        <v>1022.059</v>
      </c>
      <c r="V28" s="11">
        <v>965.13200000000006</v>
      </c>
      <c r="W28" s="11">
        <v>966.62400000000002</v>
      </c>
      <c r="X28" s="11">
        <v>981.68000000000006</v>
      </c>
      <c r="Y28" s="11">
        <v>988.89300000000003</v>
      </c>
      <c r="Z28" s="11">
        <v>1014.087</v>
      </c>
      <c r="AA28" s="11">
        <v>955.21799999999996</v>
      </c>
      <c r="AB28" s="11">
        <v>934.09400000000005</v>
      </c>
      <c r="AC28" s="11">
        <v>1001.659</v>
      </c>
      <c r="AD28" s="11">
        <v>985.20100000000002</v>
      </c>
      <c r="AE28" s="11">
        <v>1062.442</v>
      </c>
      <c r="AF28" s="11">
        <v>974.41700000000003</v>
      </c>
      <c r="AG28" s="11"/>
      <c r="AH28" s="11"/>
    </row>
    <row r="29" spans="1:34">
      <c r="A29" s="4">
        <f t="shared" si="1"/>
        <v>24</v>
      </c>
      <c r="B29" s="8">
        <v>1029.172</v>
      </c>
      <c r="C29" s="8">
        <v>1030.048</v>
      </c>
      <c r="D29" s="8">
        <v>961.94400000000007</v>
      </c>
      <c r="E29" s="8">
        <v>973.30000000000007</v>
      </c>
      <c r="F29" s="11">
        <v>966.99</v>
      </c>
      <c r="G29" s="11">
        <v>979.03200000000004</v>
      </c>
      <c r="H29" s="11">
        <v>991.15899999999999</v>
      </c>
      <c r="I29" s="11">
        <v>948.67700000000002</v>
      </c>
      <c r="J29" s="11">
        <v>956.47199999999998</v>
      </c>
      <c r="K29" s="11">
        <v>953.13</v>
      </c>
      <c r="L29" s="11">
        <v>942.11</v>
      </c>
      <c r="M29" s="11">
        <v>942.05</v>
      </c>
      <c r="N29" s="11">
        <v>952.995</v>
      </c>
      <c r="O29" s="11">
        <v>910.72699999999998</v>
      </c>
      <c r="P29" s="11">
        <v>968.31299999999999</v>
      </c>
      <c r="Q29" s="11">
        <v>957.11099999999999</v>
      </c>
      <c r="R29" s="11">
        <v>935.66</v>
      </c>
      <c r="S29" s="11">
        <v>916.36400000000003</v>
      </c>
      <c r="T29" s="11">
        <v>1011.2670000000001</v>
      </c>
      <c r="U29" s="11">
        <v>945.56400000000008</v>
      </c>
      <c r="V29" s="11">
        <v>907.59500000000003</v>
      </c>
      <c r="W29" s="11">
        <v>919.91600000000005</v>
      </c>
      <c r="X29" s="11">
        <v>926.64599999999996</v>
      </c>
      <c r="Y29" s="11">
        <v>933.43100000000004</v>
      </c>
      <c r="Z29" s="11">
        <v>965.17399999999998</v>
      </c>
      <c r="AA29" s="11">
        <v>890.64200000000005</v>
      </c>
      <c r="AB29" s="11">
        <v>880.745</v>
      </c>
      <c r="AC29" s="11">
        <v>917.36899999999991</v>
      </c>
      <c r="AD29" s="11">
        <v>929.79300000000001</v>
      </c>
      <c r="AE29" s="11">
        <v>997.40499999999997</v>
      </c>
      <c r="AF29" s="11">
        <v>915.45799999999997</v>
      </c>
      <c r="AG29" s="11"/>
      <c r="AH29" s="11"/>
    </row>
    <row r="30" spans="1:34">
      <c r="B30" s="8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>
      <c r="A31" s="6" t="s">
        <v>5</v>
      </c>
      <c r="B31" s="11">
        <f t="shared" ref="B31:AF31" si="2">MAX(B6:B29)</f>
        <v>1334.125</v>
      </c>
      <c r="C31" s="11">
        <f t="shared" si="2"/>
        <v>1333.0909999999999</v>
      </c>
      <c r="D31" s="11">
        <f t="shared" si="2"/>
        <v>1223.066</v>
      </c>
      <c r="E31" s="11">
        <f t="shared" si="2"/>
        <v>1281.693</v>
      </c>
      <c r="F31" s="11">
        <f t="shared" si="2"/>
        <v>1269.191</v>
      </c>
      <c r="G31" s="11">
        <f t="shared" si="2"/>
        <v>1273.0540000000001</v>
      </c>
      <c r="H31" s="11">
        <f t="shared" si="2"/>
        <v>1296.3980000000001</v>
      </c>
      <c r="I31" s="11">
        <f t="shared" si="2"/>
        <v>1241.24</v>
      </c>
      <c r="J31" s="11">
        <f t="shared" si="2"/>
        <v>1262.3130000000001</v>
      </c>
      <c r="K31" s="11">
        <f t="shared" si="2"/>
        <v>1172.3150000000001</v>
      </c>
      <c r="L31" s="11">
        <f t="shared" ref="L31" si="3">MAX(L6:L29)</f>
        <v>1171.4070000000002</v>
      </c>
      <c r="M31" s="11">
        <f>MAX(M6:M29)</f>
        <v>1187.854</v>
      </c>
      <c r="N31" s="11">
        <f t="shared" si="2"/>
        <v>1232.4000000000001</v>
      </c>
      <c r="O31" s="11">
        <f t="shared" si="2"/>
        <v>1328.7080000000001</v>
      </c>
      <c r="P31" s="11">
        <f t="shared" si="2"/>
        <v>1239.5840000000001</v>
      </c>
      <c r="Q31" s="11">
        <f t="shared" si="2"/>
        <v>1185.6759999999999</v>
      </c>
      <c r="R31" s="11">
        <f t="shared" si="2"/>
        <v>1168.931</v>
      </c>
      <c r="S31" s="11">
        <f t="shared" si="2"/>
        <v>1086.5450000000001</v>
      </c>
      <c r="T31" s="11">
        <f t="shared" si="2"/>
        <v>1266.048</v>
      </c>
      <c r="U31" s="11">
        <f t="shared" si="2"/>
        <v>1249.2250000000001</v>
      </c>
      <c r="V31" s="11">
        <f t="shared" si="2"/>
        <v>1217.732</v>
      </c>
      <c r="W31" s="11">
        <f t="shared" si="2"/>
        <v>1159.0819999999999</v>
      </c>
      <c r="X31" s="11">
        <f t="shared" si="2"/>
        <v>1201.6029999999998</v>
      </c>
      <c r="Y31" s="11">
        <f t="shared" si="2"/>
        <v>1144.098</v>
      </c>
      <c r="Z31" s="11">
        <f t="shared" si="2"/>
        <v>1186.643</v>
      </c>
      <c r="AA31" s="11">
        <f t="shared" si="2"/>
        <v>1157.8040000000001</v>
      </c>
      <c r="AB31" s="11">
        <f t="shared" si="2"/>
        <v>1150.0720000000001</v>
      </c>
      <c r="AC31" s="11">
        <f t="shared" si="2"/>
        <v>1163.944</v>
      </c>
      <c r="AD31" s="11">
        <f t="shared" si="2"/>
        <v>1179.24</v>
      </c>
      <c r="AE31" s="11">
        <f t="shared" si="2"/>
        <v>1263.1690000000001</v>
      </c>
      <c r="AF31" s="11">
        <f t="shared" si="2"/>
        <v>1187.5349999999999</v>
      </c>
      <c r="AG31" s="11"/>
      <c r="AH31" s="11"/>
    </row>
    <row r="32" spans="1:34" s="7" customFormat="1">
      <c r="B32" s="7" t="str">
        <f>IF(B31=$AH$7,"*"," ")</f>
        <v>*</v>
      </c>
      <c r="C32" s="7" t="str">
        <f t="shared" ref="C32:AF32" si="4">IF(C31=$AH$7,"*"," ")</f>
        <v xml:space="preserve"> </v>
      </c>
      <c r="D32" s="7" t="str">
        <f t="shared" si="4"/>
        <v xml:space="preserve"> </v>
      </c>
      <c r="E32" s="7" t="str">
        <f t="shared" si="4"/>
        <v xml:space="preserve"> </v>
      </c>
      <c r="F32" s="7" t="str">
        <f t="shared" si="4"/>
        <v xml:space="preserve"> </v>
      </c>
      <c r="G32" s="7" t="str">
        <f t="shared" si="4"/>
        <v xml:space="preserve"> </v>
      </c>
      <c r="H32" s="7" t="str">
        <f t="shared" si="4"/>
        <v xml:space="preserve"> </v>
      </c>
      <c r="I32" s="7" t="str">
        <f t="shared" si="4"/>
        <v xml:space="preserve"> </v>
      </c>
      <c r="J32" s="7" t="str">
        <f t="shared" si="4"/>
        <v xml:space="preserve"> </v>
      </c>
      <c r="K32" s="7" t="str">
        <f t="shared" si="4"/>
        <v xml:space="preserve"> </v>
      </c>
      <c r="L32" s="7" t="str">
        <f t="shared" si="4"/>
        <v xml:space="preserve"> </v>
      </c>
      <c r="M32" s="7" t="str">
        <f t="shared" si="4"/>
        <v xml:space="preserve"> </v>
      </c>
      <c r="N32" s="7" t="str">
        <f t="shared" si="4"/>
        <v xml:space="preserve"> </v>
      </c>
      <c r="O32" s="7" t="str">
        <f t="shared" si="4"/>
        <v xml:space="preserve"> </v>
      </c>
      <c r="P32" s="7" t="str">
        <f t="shared" si="4"/>
        <v xml:space="preserve"> </v>
      </c>
      <c r="Q32" s="7" t="str">
        <f t="shared" si="4"/>
        <v xml:space="preserve"> </v>
      </c>
      <c r="R32" s="7" t="str">
        <f t="shared" si="4"/>
        <v xml:space="preserve"> </v>
      </c>
      <c r="S32" s="7" t="str">
        <f t="shared" si="4"/>
        <v xml:space="preserve"> </v>
      </c>
      <c r="T32" s="7" t="str">
        <f t="shared" si="4"/>
        <v xml:space="preserve"> </v>
      </c>
      <c r="U32" s="7" t="str">
        <f t="shared" si="4"/>
        <v xml:space="preserve"> </v>
      </c>
      <c r="V32" s="7" t="str">
        <f t="shared" si="4"/>
        <v xml:space="preserve"> </v>
      </c>
      <c r="W32" s="7" t="str">
        <f t="shared" si="4"/>
        <v xml:space="preserve"> </v>
      </c>
      <c r="X32" s="7" t="str">
        <f t="shared" si="4"/>
        <v xml:space="preserve"> </v>
      </c>
      <c r="Y32" s="7" t="str">
        <f t="shared" si="4"/>
        <v xml:space="preserve"> </v>
      </c>
      <c r="Z32" s="7" t="str">
        <f t="shared" si="4"/>
        <v xml:space="preserve"> </v>
      </c>
      <c r="AA32" s="7" t="str">
        <f t="shared" si="4"/>
        <v xml:space="preserve"> </v>
      </c>
      <c r="AB32" s="7" t="str">
        <f t="shared" si="4"/>
        <v xml:space="preserve"> </v>
      </c>
      <c r="AC32" s="7" t="str">
        <f t="shared" si="4"/>
        <v xml:space="preserve"> </v>
      </c>
      <c r="AD32" s="7" t="str">
        <f t="shared" si="4"/>
        <v xml:space="preserve"> </v>
      </c>
      <c r="AE32" s="7" t="str">
        <f t="shared" si="4"/>
        <v xml:space="preserve"> </v>
      </c>
      <c r="AF32" s="7" t="str">
        <f t="shared" si="4"/>
        <v xml:space="preserve"> </v>
      </c>
    </row>
    <row r="33" spans="1:27">
      <c r="A33" s="19"/>
      <c r="B33" s="19" t="s">
        <v>6</v>
      </c>
      <c r="J33" s="2"/>
      <c r="Y33" s="2"/>
      <c r="AA33" s="2"/>
    </row>
    <row r="34" spans="1:27">
      <c r="A34" s="10" t="s">
        <v>7</v>
      </c>
      <c r="B34" s="1" t="s">
        <v>8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130"/>
  <sheetViews>
    <sheetView showGridLines="0" workbookViewId="0">
      <pane xSplit="1" ySplit="5" topLeftCell="W6" activePane="bottomRight" state="frozen"/>
      <selection pane="bottomRight" activeCell="AG27" sqref="AG27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32" width="11.28515625" customWidth="1"/>
    <col min="33" max="33" width="18.42578125" customWidth="1"/>
    <col min="34" max="34" width="12.7109375" customWidth="1"/>
    <col min="35" max="35" width="11.28515625" customWidth="1"/>
  </cols>
  <sheetData>
    <row r="1" spans="1:38">
      <c r="A1" s="20"/>
      <c r="N1" s="24" t="s">
        <v>0</v>
      </c>
      <c r="P1" s="25">
        <f>$B$5</f>
        <v>45017</v>
      </c>
    </row>
    <row r="2" spans="1:38">
      <c r="A2" s="9"/>
      <c r="N2" s="1"/>
    </row>
    <row r="3" spans="1:38">
      <c r="K3" s="31"/>
      <c r="N3" s="1"/>
      <c r="R3" s="31"/>
      <c r="S3" s="31"/>
      <c r="T3" s="31"/>
      <c r="W3" s="5"/>
      <c r="X3" s="31"/>
      <c r="Y3" s="31"/>
      <c r="AA3" s="5"/>
      <c r="AB3" s="5"/>
      <c r="AC3" s="31"/>
      <c r="AD3" s="31"/>
    </row>
    <row r="4" spans="1:38" s="7" customFormat="1">
      <c r="B4" s="31"/>
      <c r="C4" s="31"/>
      <c r="D4" s="31" t="s">
        <v>12</v>
      </c>
      <c r="E4" s="31"/>
      <c r="F4" s="31"/>
      <c r="G4" s="31"/>
      <c r="H4" s="31"/>
      <c r="I4" s="31"/>
      <c r="J4" s="31"/>
      <c r="K4" s="32"/>
      <c r="L4" s="32"/>
      <c r="M4" s="33"/>
      <c r="N4" s="31"/>
      <c r="Q4" s="31"/>
      <c r="R4" s="32"/>
      <c r="S4" s="32"/>
      <c r="T4" s="32"/>
      <c r="V4" s="31"/>
      <c r="W4" s="31"/>
      <c r="X4" s="32"/>
      <c r="Y4" s="32"/>
      <c r="Z4" s="34" t="s">
        <v>13</v>
      </c>
      <c r="AA4" s="34" t="s">
        <v>13</v>
      </c>
      <c r="AB4" s="34"/>
      <c r="AC4" s="34"/>
      <c r="AD4" s="28"/>
      <c r="AE4" s="28"/>
      <c r="AG4" s="14"/>
      <c r="AH4" s="14"/>
    </row>
    <row r="5" spans="1:38">
      <c r="A5" s="1" t="s">
        <v>3</v>
      </c>
      <c r="B5" s="40">
        <f>MAR!AF5+1</f>
        <v>45017</v>
      </c>
      <c r="C5" s="40">
        <f>B5+1</f>
        <v>45018</v>
      </c>
      <c r="D5" s="40">
        <f t="shared" ref="D5:X5" si="0">C5+1</f>
        <v>45019</v>
      </c>
      <c r="E5" s="40">
        <f t="shared" si="0"/>
        <v>45020</v>
      </c>
      <c r="F5" s="40">
        <f t="shared" si="0"/>
        <v>45021</v>
      </c>
      <c r="G5" s="40">
        <f t="shared" si="0"/>
        <v>45022</v>
      </c>
      <c r="H5" s="40">
        <f t="shared" si="0"/>
        <v>45023</v>
      </c>
      <c r="I5" s="40">
        <f t="shared" si="0"/>
        <v>45024</v>
      </c>
      <c r="J5" s="40">
        <f t="shared" si="0"/>
        <v>45025</v>
      </c>
      <c r="K5" s="40">
        <f t="shared" si="0"/>
        <v>45026</v>
      </c>
      <c r="L5" s="40">
        <f t="shared" si="0"/>
        <v>45027</v>
      </c>
      <c r="M5" s="40">
        <f t="shared" si="0"/>
        <v>45028</v>
      </c>
      <c r="N5" s="40">
        <f t="shared" si="0"/>
        <v>45029</v>
      </c>
      <c r="O5" s="40">
        <f t="shared" si="0"/>
        <v>45030</v>
      </c>
      <c r="P5" s="40">
        <f t="shared" si="0"/>
        <v>45031</v>
      </c>
      <c r="Q5" s="40">
        <f t="shared" si="0"/>
        <v>45032</v>
      </c>
      <c r="R5" s="40">
        <f t="shared" si="0"/>
        <v>45033</v>
      </c>
      <c r="S5" s="40">
        <f t="shared" si="0"/>
        <v>45034</v>
      </c>
      <c r="T5" s="40">
        <f t="shared" si="0"/>
        <v>45035</v>
      </c>
      <c r="U5" s="40">
        <f t="shared" si="0"/>
        <v>45036</v>
      </c>
      <c r="V5" s="40">
        <f t="shared" si="0"/>
        <v>45037</v>
      </c>
      <c r="W5" s="40">
        <f t="shared" si="0"/>
        <v>45038</v>
      </c>
      <c r="X5" s="40">
        <f t="shared" si="0"/>
        <v>45039</v>
      </c>
      <c r="Y5" s="40">
        <f>X5+1</f>
        <v>45040</v>
      </c>
      <c r="Z5" s="40">
        <f t="shared" ref="Z5:AE5" si="1">Y5+1</f>
        <v>45041</v>
      </c>
      <c r="AA5" s="40">
        <f t="shared" si="1"/>
        <v>45042</v>
      </c>
      <c r="AB5" s="40">
        <f t="shared" si="1"/>
        <v>45043</v>
      </c>
      <c r="AC5" s="40">
        <f t="shared" si="1"/>
        <v>45044</v>
      </c>
      <c r="AD5" s="40">
        <f t="shared" si="1"/>
        <v>45045</v>
      </c>
      <c r="AE5" s="40">
        <f t="shared" si="1"/>
        <v>45046</v>
      </c>
      <c r="AF5" s="40"/>
      <c r="AG5" s="14" t="s">
        <v>4</v>
      </c>
      <c r="AH5" s="15"/>
    </row>
    <row r="6" spans="1:38">
      <c r="A6" s="4">
        <v>1</v>
      </c>
      <c r="B6" s="8">
        <v>886.08699999999999</v>
      </c>
      <c r="C6" s="8">
        <v>841.30600000000004</v>
      </c>
      <c r="D6" s="8">
        <v>881.60300000000007</v>
      </c>
      <c r="E6" s="8">
        <v>855.13200000000006</v>
      </c>
      <c r="F6" s="11">
        <v>832.64</v>
      </c>
      <c r="G6" s="11">
        <v>913.33699999999999</v>
      </c>
      <c r="H6" s="11">
        <v>828.72500000000002</v>
      </c>
      <c r="I6" s="11">
        <v>879.65300000000002</v>
      </c>
      <c r="J6" s="11">
        <v>871.26599999999996</v>
      </c>
      <c r="K6" s="11">
        <v>843.09500000000003</v>
      </c>
      <c r="L6" s="11">
        <v>798.42100000000005</v>
      </c>
      <c r="M6" s="11">
        <v>776.08799999999997</v>
      </c>
      <c r="N6" s="11">
        <v>762.15499999999997</v>
      </c>
      <c r="O6" s="11">
        <v>745.99599999999998</v>
      </c>
      <c r="P6" s="11">
        <v>721.34699999999998</v>
      </c>
      <c r="Q6" s="11">
        <v>732.98</v>
      </c>
      <c r="R6" s="11">
        <v>716.85200000000009</v>
      </c>
      <c r="S6" s="11">
        <v>775.91800000000001</v>
      </c>
      <c r="T6" s="11">
        <v>790.40899999999999</v>
      </c>
      <c r="U6" s="11">
        <v>823.81400000000008</v>
      </c>
      <c r="V6" s="11">
        <v>818.23699999999997</v>
      </c>
      <c r="W6" s="11">
        <v>823.03800000000001</v>
      </c>
      <c r="X6" s="11">
        <v>784.13599999999997</v>
      </c>
      <c r="Y6" s="11">
        <v>805.81899999999996</v>
      </c>
      <c r="Z6" s="11">
        <v>863.83899999999994</v>
      </c>
      <c r="AA6" s="11">
        <v>843.99400000000003</v>
      </c>
      <c r="AB6" s="11">
        <v>822.91800000000001</v>
      </c>
      <c r="AC6" s="11">
        <v>813.69</v>
      </c>
      <c r="AD6" s="11">
        <v>769.31100000000004</v>
      </c>
      <c r="AE6" s="11">
        <v>771.12599999999998</v>
      </c>
      <c r="AF6" s="11"/>
      <c r="AG6" s="13"/>
      <c r="AH6" s="16"/>
    </row>
    <row r="7" spans="1:38">
      <c r="A7" s="4">
        <f t="shared" ref="A7:A29" si="2">A6+1</f>
        <v>2</v>
      </c>
      <c r="B7" s="8">
        <v>850.68200000000002</v>
      </c>
      <c r="C7" s="8">
        <v>814.32399999999996</v>
      </c>
      <c r="D7" s="8">
        <v>868.56500000000005</v>
      </c>
      <c r="E7" s="8">
        <v>826.53300000000002</v>
      </c>
      <c r="F7" s="11">
        <v>809.85599999999999</v>
      </c>
      <c r="G7" s="11">
        <v>881.60500000000002</v>
      </c>
      <c r="H7" s="11">
        <v>802.14</v>
      </c>
      <c r="I7" s="11">
        <v>857.01599999999996</v>
      </c>
      <c r="J7" s="11">
        <v>854.59499999999991</v>
      </c>
      <c r="K7" s="11">
        <v>838.79300000000001</v>
      </c>
      <c r="L7" s="11">
        <v>782.07899999999995</v>
      </c>
      <c r="M7" s="11">
        <v>758.94799999999998</v>
      </c>
      <c r="N7" s="11">
        <v>736.529</v>
      </c>
      <c r="O7" s="11">
        <v>719.02299999999991</v>
      </c>
      <c r="P7" s="11">
        <v>703.32500000000005</v>
      </c>
      <c r="Q7" s="11">
        <v>714.9369999999999</v>
      </c>
      <c r="R7" s="11">
        <v>702.38599999999997</v>
      </c>
      <c r="S7" s="11">
        <v>753.32299999999998</v>
      </c>
      <c r="T7" s="11">
        <v>766.029</v>
      </c>
      <c r="U7" s="11">
        <v>806.41899999999998</v>
      </c>
      <c r="V7" s="11">
        <v>800.89700000000005</v>
      </c>
      <c r="W7" s="11">
        <v>787.61700000000008</v>
      </c>
      <c r="X7" s="11">
        <v>760.30000000000007</v>
      </c>
      <c r="Y7" s="11">
        <v>787.21</v>
      </c>
      <c r="Z7" s="11">
        <v>812.57899999999995</v>
      </c>
      <c r="AA7" s="11">
        <v>823.40100000000007</v>
      </c>
      <c r="AB7" s="11">
        <v>807.40499999999997</v>
      </c>
      <c r="AC7" s="11">
        <v>791.87599999999998</v>
      </c>
      <c r="AD7" s="11">
        <v>746.69200000000001</v>
      </c>
      <c r="AE7" s="11">
        <v>755.23500000000001</v>
      </c>
      <c r="AF7" s="11"/>
      <c r="AG7" s="13">
        <f>MAX($B$6:$AE$29)</f>
        <v>1250.8500000000001</v>
      </c>
      <c r="AH7" s="22">
        <f>MATCH($AG$7,$B$31:$AE$31,0)</f>
        <v>5</v>
      </c>
      <c r="AI7" s="20">
        <f>INDEX($B$5:$AE$5,$AH$7)</f>
        <v>45021</v>
      </c>
      <c r="AJ7" s="23">
        <f>INDEX($A$6:$A$29,MATCH($AG$7,INDEX($B$6:$AE$29,0,$AH$7),0))</f>
        <v>19</v>
      </c>
      <c r="AK7" s="15"/>
      <c r="AL7" s="15"/>
    </row>
    <row r="8" spans="1:38">
      <c r="A8" s="4">
        <f t="shared" si="2"/>
        <v>3</v>
      </c>
      <c r="B8" s="8">
        <v>838.72900000000004</v>
      </c>
      <c r="C8" s="8">
        <v>808.12699999999995</v>
      </c>
      <c r="D8" s="8">
        <v>870.18499999999995</v>
      </c>
      <c r="E8" s="8">
        <v>827.45</v>
      </c>
      <c r="F8" s="11">
        <v>792.61299999999994</v>
      </c>
      <c r="G8" s="11">
        <v>874.32499999999993</v>
      </c>
      <c r="H8" s="11">
        <v>795.87700000000007</v>
      </c>
      <c r="I8" s="11">
        <v>852.61299999999994</v>
      </c>
      <c r="J8" s="11">
        <v>841.92599999999993</v>
      </c>
      <c r="K8" s="11">
        <v>834.5680000000001</v>
      </c>
      <c r="L8" s="11">
        <v>767.351</v>
      </c>
      <c r="M8" s="11">
        <v>747.77499999999998</v>
      </c>
      <c r="N8" s="11">
        <v>728.37199999999996</v>
      </c>
      <c r="O8" s="11">
        <v>710.37099999999998</v>
      </c>
      <c r="P8" s="11">
        <v>685.76699999999994</v>
      </c>
      <c r="Q8" s="11">
        <v>700.00599999999997</v>
      </c>
      <c r="R8" s="11">
        <v>691.86599999999999</v>
      </c>
      <c r="S8" s="11">
        <v>746.99799999999993</v>
      </c>
      <c r="T8" s="11">
        <v>759.21699999999998</v>
      </c>
      <c r="U8" s="11">
        <v>795.85</v>
      </c>
      <c r="V8" s="11">
        <v>791.62300000000005</v>
      </c>
      <c r="W8" s="11">
        <v>784.48</v>
      </c>
      <c r="X8" s="11">
        <v>757.46499999999992</v>
      </c>
      <c r="Y8" s="11">
        <v>777.99</v>
      </c>
      <c r="Z8" s="11">
        <v>801.48799999999994</v>
      </c>
      <c r="AA8" s="11">
        <v>800.78399999999999</v>
      </c>
      <c r="AB8" s="11">
        <v>796.89499999999998</v>
      </c>
      <c r="AC8" s="11">
        <v>787.46300000000008</v>
      </c>
      <c r="AD8" s="11">
        <v>742.28599999999994</v>
      </c>
      <c r="AE8" s="11">
        <v>744.80399999999997</v>
      </c>
      <c r="AF8" s="11"/>
      <c r="AG8" s="18" t="str">
        <f>CONCATENATE(TEXT($AI$7,"mm/dd/yyyy")," @ ",$AJ$7,)&amp;"00"</f>
        <v>04/05/2023 @ 1900</v>
      </c>
      <c r="AH8" s="15"/>
      <c r="AI8" s="15"/>
      <c r="AJ8" s="15"/>
      <c r="AK8" s="15"/>
      <c r="AL8" s="15"/>
    </row>
    <row r="9" spans="1:38">
      <c r="A9" s="4">
        <f t="shared" si="2"/>
        <v>4</v>
      </c>
      <c r="B9" s="8">
        <v>832.57799999999997</v>
      </c>
      <c r="C9" s="8">
        <v>801.35399999999993</v>
      </c>
      <c r="D9" s="8">
        <v>887.35500000000002</v>
      </c>
      <c r="E9" s="8">
        <v>833.495</v>
      </c>
      <c r="F9" s="11">
        <v>803.26499999999999</v>
      </c>
      <c r="G9" s="11">
        <v>880.81999999999994</v>
      </c>
      <c r="H9" s="11">
        <v>797.49599999999998</v>
      </c>
      <c r="I9" s="11">
        <v>859.31399999999996</v>
      </c>
      <c r="J9" s="11">
        <v>851.05200000000002</v>
      </c>
      <c r="K9" s="11">
        <v>835.40099999999995</v>
      </c>
      <c r="L9" s="11">
        <v>777.14599999999996</v>
      </c>
      <c r="M9" s="11">
        <v>753.78899999999999</v>
      </c>
      <c r="N9" s="11">
        <v>741.09299999999996</v>
      </c>
      <c r="O9" s="11">
        <v>705.78600000000006</v>
      </c>
      <c r="P9" s="11">
        <v>685.21</v>
      </c>
      <c r="Q9" s="11">
        <v>692.6160000000001</v>
      </c>
      <c r="R9" s="11">
        <v>702.30899999999997</v>
      </c>
      <c r="S9" s="11">
        <v>740.0809999999999</v>
      </c>
      <c r="T9" s="11">
        <v>760.41499999999996</v>
      </c>
      <c r="U9" s="11">
        <v>795.35600000000011</v>
      </c>
      <c r="V9" s="11">
        <v>792.7</v>
      </c>
      <c r="W9" s="11">
        <v>796.78600000000006</v>
      </c>
      <c r="X9" s="11">
        <v>746.67600000000004</v>
      </c>
      <c r="Y9" s="11">
        <v>775.70799999999997</v>
      </c>
      <c r="Z9" s="11">
        <v>804.75900000000001</v>
      </c>
      <c r="AA9" s="11">
        <v>807.48599999999999</v>
      </c>
      <c r="AB9" s="11">
        <v>807.32600000000002</v>
      </c>
      <c r="AC9" s="11">
        <v>793.21800000000007</v>
      </c>
      <c r="AD9" s="11">
        <v>758.84999999999991</v>
      </c>
      <c r="AE9" s="11">
        <v>741.53500000000008</v>
      </c>
      <c r="AF9" s="11"/>
      <c r="AG9" s="21"/>
      <c r="AH9" s="15"/>
      <c r="AI9" s="15"/>
      <c r="AJ9" s="15"/>
      <c r="AK9" s="15"/>
      <c r="AL9" s="15"/>
    </row>
    <row r="10" spans="1:38">
      <c r="A10" s="4">
        <f t="shared" si="2"/>
        <v>5</v>
      </c>
      <c r="B10" s="8">
        <v>845.36299999999994</v>
      </c>
      <c r="C10" s="8">
        <v>821.42899999999997</v>
      </c>
      <c r="D10" s="8">
        <v>927.08900000000006</v>
      </c>
      <c r="E10" s="8">
        <v>854.61400000000003</v>
      </c>
      <c r="F10" s="11">
        <v>844.72499999999991</v>
      </c>
      <c r="G10" s="11">
        <v>908.12699999999995</v>
      </c>
      <c r="H10" s="11">
        <v>829.65899999999999</v>
      </c>
      <c r="I10" s="11">
        <v>875.28399999999999</v>
      </c>
      <c r="J10" s="11">
        <v>868.92100000000005</v>
      </c>
      <c r="K10" s="11">
        <v>884.74600000000009</v>
      </c>
      <c r="L10" s="11">
        <v>815.64499999999998</v>
      </c>
      <c r="M10" s="11">
        <v>787.38400000000001</v>
      </c>
      <c r="N10" s="11">
        <v>765.971</v>
      </c>
      <c r="O10" s="11">
        <v>736.26900000000001</v>
      </c>
      <c r="P10" s="11">
        <v>700.99900000000002</v>
      </c>
      <c r="Q10" s="11">
        <v>697.19799999999998</v>
      </c>
      <c r="R10" s="11">
        <v>724.97400000000005</v>
      </c>
      <c r="S10" s="11">
        <v>766.53200000000004</v>
      </c>
      <c r="T10" s="11">
        <v>789.13900000000001</v>
      </c>
      <c r="U10" s="11">
        <v>824.06400000000008</v>
      </c>
      <c r="V10" s="11">
        <v>820.87199999999996</v>
      </c>
      <c r="W10" s="11">
        <v>795.67399999999998</v>
      </c>
      <c r="X10" s="11">
        <v>753.92899999999997</v>
      </c>
      <c r="Y10" s="11">
        <v>803.75299999999993</v>
      </c>
      <c r="Z10" s="11">
        <v>833.28399999999999</v>
      </c>
      <c r="AA10" s="11">
        <v>836.51199999999994</v>
      </c>
      <c r="AB10" s="11">
        <v>836.30600000000004</v>
      </c>
      <c r="AC10" s="11">
        <v>828.97399999999993</v>
      </c>
      <c r="AD10" s="11">
        <v>774.94899999999996</v>
      </c>
      <c r="AE10" s="11">
        <v>754.81599999999992</v>
      </c>
      <c r="AF10" s="11"/>
      <c r="AG10" s="17"/>
    </row>
    <row r="11" spans="1:38">
      <c r="A11" s="4">
        <f t="shared" si="2"/>
        <v>6</v>
      </c>
      <c r="B11" s="8">
        <v>871.07500000000005</v>
      </c>
      <c r="C11" s="8">
        <v>854.53800000000001</v>
      </c>
      <c r="D11" s="8">
        <v>1014.728</v>
      </c>
      <c r="E11" s="8">
        <v>937.39199999999994</v>
      </c>
      <c r="F11" s="11">
        <v>935.52099999999996</v>
      </c>
      <c r="G11" s="11">
        <v>982.577</v>
      </c>
      <c r="H11" s="11">
        <v>890.63699999999994</v>
      </c>
      <c r="I11" s="11">
        <v>910.4</v>
      </c>
      <c r="J11" s="11">
        <v>904.22</v>
      </c>
      <c r="K11" s="11">
        <v>987.84399999999994</v>
      </c>
      <c r="L11" s="11">
        <v>899.86400000000003</v>
      </c>
      <c r="M11" s="11">
        <v>859.678</v>
      </c>
      <c r="N11" s="11">
        <v>840.18600000000004</v>
      </c>
      <c r="O11" s="11">
        <v>789.73500000000001</v>
      </c>
      <c r="P11" s="11">
        <v>738.15199999999993</v>
      </c>
      <c r="Q11" s="11">
        <v>722.1690000000001</v>
      </c>
      <c r="R11" s="11">
        <v>788.90800000000002</v>
      </c>
      <c r="S11" s="11">
        <v>835.12800000000004</v>
      </c>
      <c r="T11" s="11">
        <v>863.70600000000002</v>
      </c>
      <c r="U11" s="11">
        <v>894.17200000000003</v>
      </c>
      <c r="V11" s="11">
        <v>869.71600000000001</v>
      </c>
      <c r="W11" s="11">
        <v>835.46299999999997</v>
      </c>
      <c r="X11" s="11">
        <v>780.245</v>
      </c>
      <c r="Y11" s="11">
        <v>880.37299999999993</v>
      </c>
      <c r="Z11" s="11">
        <v>902.904</v>
      </c>
      <c r="AA11" s="11">
        <v>922.49</v>
      </c>
      <c r="AB11" s="11">
        <v>920.36</v>
      </c>
      <c r="AC11" s="11">
        <v>897.27099999999996</v>
      </c>
      <c r="AD11" s="11">
        <v>808.47500000000002</v>
      </c>
      <c r="AE11" s="11">
        <v>792.51199999999994</v>
      </c>
      <c r="AF11" s="11"/>
      <c r="AG11" s="12"/>
    </row>
    <row r="12" spans="1:38">
      <c r="A12" s="4">
        <f t="shared" si="2"/>
        <v>7</v>
      </c>
      <c r="B12" s="8">
        <v>935.36</v>
      </c>
      <c r="C12" s="8">
        <v>909.05799999999999</v>
      </c>
      <c r="D12" s="8">
        <v>1141.9100000000001</v>
      </c>
      <c r="E12" s="8">
        <v>1052.2389999999998</v>
      </c>
      <c r="F12" s="11">
        <v>1058.7239999999999</v>
      </c>
      <c r="G12" s="11">
        <v>1097.2730000000001</v>
      </c>
      <c r="H12" s="11">
        <v>999.25799999999992</v>
      </c>
      <c r="I12" s="11">
        <v>970.08400000000006</v>
      </c>
      <c r="J12" s="11">
        <v>955.62699999999995</v>
      </c>
      <c r="K12" s="11">
        <v>1093.529</v>
      </c>
      <c r="L12" s="11">
        <v>1008.5779999999999</v>
      </c>
      <c r="M12" s="11">
        <v>976.60800000000006</v>
      </c>
      <c r="N12" s="11">
        <v>962.62199999999996</v>
      </c>
      <c r="O12" s="11">
        <v>882.75900000000001</v>
      </c>
      <c r="P12" s="11">
        <v>786.98099999999999</v>
      </c>
      <c r="Q12" s="11">
        <v>758.48500000000001</v>
      </c>
      <c r="R12" s="11">
        <v>876.61199999999997</v>
      </c>
      <c r="S12" s="11">
        <v>923.16499999999996</v>
      </c>
      <c r="T12" s="11">
        <v>957.90199999999993</v>
      </c>
      <c r="U12" s="11">
        <v>977.03</v>
      </c>
      <c r="V12" s="11">
        <v>958.96</v>
      </c>
      <c r="W12" s="11">
        <v>871.28100000000006</v>
      </c>
      <c r="X12" s="11">
        <v>816.72500000000002</v>
      </c>
      <c r="Y12" s="11">
        <v>1005.2570000000001</v>
      </c>
      <c r="Z12" s="11">
        <v>1027.6789999999999</v>
      </c>
      <c r="AA12" s="11">
        <v>1042.386</v>
      </c>
      <c r="AB12" s="11">
        <v>1026.047</v>
      </c>
      <c r="AC12" s="11">
        <v>996.476</v>
      </c>
      <c r="AD12" s="11">
        <v>846.45900000000006</v>
      </c>
      <c r="AE12" s="11">
        <v>852.00599999999997</v>
      </c>
      <c r="AF12" s="11"/>
      <c r="AG12" s="12"/>
    </row>
    <row r="13" spans="1:38">
      <c r="A13" s="4">
        <f t="shared" si="2"/>
        <v>8</v>
      </c>
      <c r="B13" s="8">
        <v>1013.643</v>
      </c>
      <c r="C13" s="8">
        <v>960.61900000000003</v>
      </c>
      <c r="D13" s="8">
        <v>1159.8799999999999</v>
      </c>
      <c r="E13" s="8">
        <v>1103.653</v>
      </c>
      <c r="F13" s="11">
        <v>1133.1880000000001</v>
      </c>
      <c r="G13" s="11">
        <v>1164.817</v>
      </c>
      <c r="H13" s="11">
        <v>1029.3820000000001</v>
      </c>
      <c r="I13" s="11">
        <v>1008.927</v>
      </c>
      <c r="J13" s="11">
        <v>988.09299999999996</v>
      </c>
      <c r="K13" s="11">
        <v>1135.3869999999999</v>
      </c>
      <c r="L13" s="11">
        <v>1058.6659999999999</v>
      </c>
      <c r="M13" s="11">
        <v>1013.5970000000001</v>
      </c>
      <c r="N13" s="11">
        <v>990.928</v>
      </c>
      <c r="O13" s="11">
        <v>928.48</v>
      </c>
      <c r="P13" s="11">
        <v>833.41499999999996</v>
      </c>
      <c r="Q13" s="11">
        <v>825.55500000000006</v>
      </c>
      <c r="R13" s="11">
        <v>952.63000000000011</v>
      </c>
      <c r="S13" s="11">
        <v>996.83600000000001</v>
      </c>
      <c r="T13" s="11">
        <v>1022.7320000000001</v>
      </c>
      <c r="U13" s="11">
        <v>1032.761</v>
      </c>
      <c r="V13" s="11">
        <v>1020.3739999999999</v>
      </c>
      <c r="W13" s="11">
        <v>899.05100000000004</v>
      </c>
      <c r="X13" s="11">
        <v>849.95500000000004</v>
      </c>
      <c r="Y13" s="11">
        <v>1079.299</v>
      </c>
      <c r="Z13" s="11">
        <v>1109.0790000000002</v>
      </c>
      <c r="AA13" s="11">
        <v>1102.1990000000001</v>
      </c>
      <c r="AB13" s="11">
        <v>1074.1210000000001</v>
      </c>
      <c r="AC13" s="11">
        <v>1011.948</v>
      </c>
      <c r="AD13" s="11">
        <v>857.33400000000006</v>
      </c>
      <c r="AE13" s="11">
        <v>944.82900000000006</v>
      </c>
      <c r="AF13" s="11"/>
      <c r="AG13" s="11"/>
    </row>
    <row r="14" spans="1:38">
      <c r="A14" s="4">
        <f t="shared" si="2"/>
        <v>9</v>
      </c>
      <c r="B14" s="8">
        <v>1098.8010000000002</v>
      </c>
      <c r="C14" s="8">
        <v>982.29300000000001</v>
      </c>
      <c r="D14" s="8">
        <v>1120.607</v>
      </c>
      <c r="E14" s="8">
        <v>1119.7719999999999</v>
      </c>
      <c r="F14" s="11">
        <v>1160.0999999999999</v>
      </c>
      <c r="G14" s="11">
        <v>1167.097</v>
      </c>
      <c r="H14" s="11">
        <v>1005.086</v>
      </c>
      <c r="I14" s="11">
        <v>1011.091</v>
      </c>
      <c r="J14" s="11">
        <v>993.822</v>
      </c>
      <c r="K14" s="11">
        <v>1075.9580000000001</v>
      </c>
      <c r="L14" s="11">
        <v>1057.8510000000001</v>
      </c>
      <c r="M14" s="11">
        <v>993.19</v>
      </c>
      <c r="N14" s="11">
        <v>962.65599999999995</v>
      </c>
      <c r="O14" s="11">
        <v>926.07600000000002</v>
      </c>
      <c r="P14" s="11">
        <v>842.87099999999998</v>
      </c>
      <c r="Q14" s="11">
        <v>888.23300000000006</v>
      </c>
      <c r="R14" s="11">
        <v>996.62300000000005</v>
      </c>
      <c r="S14" s="11">
        <v>1032.1309999999999</v>
      </c>
      <c r="T14" s="11">
        <v>1048.9579999999999</v>
      </c>
      <c r="U14" s="11">
        <v>1030.895</v>
      </c>
      <c r="V14" s="11">
        <v>1038.9750000000001</v>
      </c>
      <c r="W14" s="11">
        <v>910.601</v>
      </c>
      <c r="X14" s="11">
        <v>881.54699999999991</v>
      </c>
      <c r="Y14" s="11">
        <v>1112.116</v>
      </c>
      <c r="Z14" s="11">
        <v>1143.173</v>
      </c>
      <c r="AA14" s="11">
        <v>1126.0740000000001</v>
      </c>
      <c r="AB14" s="11">
        <v>1070.8150000000001</v>
      </c>
      <c r="AC14" s="11">
        <v>965.66100000000006</v>
      </c>
      <c r="AD14" s="11">
        <v>866.16499999999996</v>
      </c>
      <c r="AE14" s="11">
        <v>1023.4770000000001</v>
      </c>
      <c r="AF14" s="11"/>
      <c r="AG14" s="11"/>
    </row>
    <row r="15" spans="1:38">
      <c r="A15" s="4">
        <f t="shared" si="2"/>
        <v>10</v>
      </c>
      <c r="B15" s="8">
        <v>1151.5469999999998</v>
      </c>
      <c r="C15" s="8">
        <v>966.64200000000005</v>
      </c>
      <c r="D15" s="8">
        <v>1065.674</v>
      </c>
      <c r="E15" s="8">
        <v>1116.242</v>
      </c>
      <c r="F15" s="11">
        <v>1162.2779999999998</v>
      </c>
      <c r="G15" s="11">
        <v>1167.105</v>
      </c>
      <c r="H15" s="11">
        <v>967.67800000000011</v>
      </c>
      <c r="I15" s="11">
        <v>984.50699999999995</v>
      </c>
      <c r="J15" s="11">
        <v>969.78499999999997</v>
      </c>
      <c r="K15" s="11">
        <v>1015.4380000000001</v>
      </c>
      <c r="L15" s="11">
        <v>1030.941</v>
      </c>
      <c r="M15" s="11">
        <v>952.09899999999993</v>
      </c>
      <c r="N15" s="11">
        <v>927.90899999999999</v>
      </c>
      <c r="O15" s="11">
        <v>913.31700000000001</v>
      </c>
      <c r="P15" s="11">
        <v>832.91200000000003</v>
      </c>
      <c r="Q15" s="11">
        <v>926.99</v>
      </c>
      <c r="R15" s="11">
        <v>1030.8340000000001</v>
      </c>
      <c r="S15" s="11">
        <v>1040.0739999999998</v>
      </c>
      <c r="T15" s="11">
        <v>1037.798</v>
      </c>
      <c r="U15" s="11">
        <v>982.10500000000002</v>
      </c>
      <c r="V15" s="11">
        <v>1010.1170000000001</v>
      </c>
      <c r="W15" s="11">
        <v>900.96899999999994</v>
      </c>
      <c r="X15" s="11">
        <v>915.98900000000003</v>
      </c>
      <c r="Y15" s="11">
        <v>1131.835</v>
      </c>
      <c r="Z15" s="11">
        <v>1162.894</v>
      </c>
      <c r="AA15" s="11">
        <v>1128.54</v>
      </c>
      <c r="AB15" s="11">
        <v>1038.9829999999999</v>
      </c>
      <c r="AC15" s="11">
        <v>927.50199999999995</v>
      </c>
      <c r="AD15" s="11">
        <v>846.18299999999999</v>
      </c>
      <c r="AE15" s="11">
        <v>1052.3300000000002</v>
      </c>
      <c r="AF15" s="11"/>
      <c r="AG15" s="11"/>
    </row>
    <row r="16" spans="1:38">
      <c r="A16" s="4">
        <f t="shared" si="2"/>
        <v>11</v>
      </c>
      <c r="B16" s="8">
        <v>1172.173</v>
      </c>
      <c r="C16" s="8">
        <v>947.63299999999992</v>
      </c>
      <c r="D16" s="8">
        <v>1014.072</v>
      </c>
      <c r="E16" s="8">
        <v>1109.1380000000001</v>
      </c>
      <c r="F16" s="11">
        <v>1137.5889999999999</v>
      </c>
      <c r="G16" s="11">
        <v>1152.8810000000001</v>
      </c>
      <c r="H16" s="11">
        <v>939.82800000000009</v>
      </c>
      <c r="I16" s="11">
        <v>954.81700000000001</v>
      </c>
      <c r="J16" s="11">
        <v>942.22700000000009</v>
      </c>
      <c r="K16" s="11">
        <v>981.44899999999996</v>
      </c>
      <c r="L16" s="11">
        <v>1029.163</v>
      </c>
      <c r="M16" s="11">
        <v>936.63900000000001</v>
      </c>
      <c r="N16" s="11">
        <v>907.43200000000002</v>
      </c>
      <c r="O16" s="11">
        <v>894.42000000000007</v>
      </c>
      <c r="P16" s="11">
        <v>808.93499999999995</v>
      </c>
      <c r="Q16" s="11">
        <v>931.28300000000002</v>
      </c>
      <c r="R16" s="11">
        <v>1050.395</v>
      </c>
      <c r="S16" s="11">
        <v>1059.433</v>
      </c>
      <c r="T16" s="11">
        <v>1039.865</v>
      </c>
      <c r="U16" s="11">
        <v>953.8119999999999</v>
      </c>
      <c r="V16" s="11">
        <v>1031.028</v>
      </c>
      <c r="W16" s="11">
        <v>893.82100000000003</v>
      </c>
      <c r="X16" s="11">
        <v>938.83699999999999</v>
      </c>
      <c r="Y16" s="11">
        <v>1156.028</v>
      </c>
      <c r="Z16" s="11">
        <v>1158.1600000000001</v>
      </c>
      <c r="AA16" s="11">
        <v>1155.5119999999999</v>
      </c>
      <c r="AB16" s="11">
        <v>1031.028</v>
      </c>
      <c r="AC16" s="11">
        <v>933.25</v>
      </c>
      <c r="AD16" s="11">
        <v>840.46299999999997</v>
      </c>
      <c r="AE16" s="11">
        <v>1065.136</v>
      </c>
      <c r="AF16" s="11"/>
      <c r="AG16" s="11"/>
    </row>
    <row r="17" spans="1:33">
      <c r="A17" s="4">
        <f t="shared" si="2"/>
        <v>12</v>
      </c>
      <c r="B17" s="8">
        <v>1167.3579999999999</v>
      </c>
      <c r="C17" s="8">
        <v>935.625</v>
      </c>
      <c r="D17" s="8">
        <v>994.99699999999996</v>
      </c>
      <c r="E17" s="8">
        <v>1089.136</v>
      </c>
      <c r="F17" s="11">
        <v>1121.2719999999999</v>
      </c>
      <c r="G17" s="11">
        <v>1118.9390000000001</v>
      </c>
      <c r="H17" s="11">
        <v>929.19799999999998</v>
      </c>
      <c r="I17" s="11">
        <v>937.64</v>
      </c>
      <c r="J17" s="11">
        <v>918.51599999999996</v>
      </c>
      <c r="K17" s="11">
        <v>953.18200000000002</v>
      </c>
      <c r="L17" s="11">
        <v>1025.9010000000001</v>
      </c>
      <c r="M17" s="11">
        <v>920.35900000000004</v>
      </c>
      <c r="N17" s="11">
        <v>893.33799999999997</v>
      </c>
      <c r="O17" s="11">
        <v>886.42500000000007</v>
      </c>
      <c r="P17" s="11">
        <v>790.11900000000003</v>
      </c>
      <c r="Q17" s="11">
        <v>919.26100000000008</v>
      </c>
      <c r="R17" s="11">
        <v>1054.5309999999999</v>
      </c>
      <c r="S17" s="11">
        <v>1029.7450000000001</v>
      </c>
      <c r="T17" s="11">
        <v>1054.7049999999999</v>
      </c>
      <c r="U17" s="11">
        <v>917.62799999999993</v>
      </c>
      <c r="V17" s="11">
        <v>962.21899999999994</v>
      </c>
      <c r="W17" s="11">
        <v>865.75699999999995</v>
      </c>
      <c r="X17" s="11">
        <v>957.84699999999998</v>
      </c>
      <c r="Y17" s="11">
        <v>1159.49</v>
      </c>
      <c r="Z17" s="11">
        <v>1154.144</v>
      </c>
      <c r="AA17" s="11">
        <v>1101.181</v>
      </c>
      <c r="AB17" s="11">
        <v>991.29199999999992</v>
      </c>
      <c r="AC17" s="11">
        <v>877.45</v>
      </c>
      <c r="AD17" s="11">
        <v>836.36900000000003</v>
      </c>
      <c r="AE17" s="11">
        <v>1079.722</v>
      </c>
      <c r="AF17" s="11"/>
      <c r="AG17" s="11"/>
    </row>
    <row r="18" spans="1:33">
      <c r="A18" s="4">
        <f t="shared" si="2"/>
        <v>13</v>
      </c>
      <c r="B18" s="8">
        <v>1164.1260000000002</v>
      </c>
      <c r="C18" s="8">
        <v>927.45500000000004</v>
      </c>
      <c r="D18" s="8">
        <v>980.351</v>
      </c>
      <c r="E18" s="8">
        <v>1066.25</v>
      </c>
      <c r="F18" s="11">
        <v>1121.8609999999999</v>
      </c>
      <c r="G18" s="11">
        <v>1072.9370000000001</v>
      </c>
      <c r="H18" s="11">
        <v>916.91300000000001</v>
      </c>
      <c r="I18" s="11">
        <v>911.529</v>
      </c>
      <c r="J18" s="11">
        <v>880.88300000000004</v>
      </c>
      <c r="K18" s="11">
        <v>908.65</v>
      </c>
      <c r="L18" s="11">
        <v>1022.894</v>
      </c>
      <c r="M18" s="11">
        <v>905.86</v>
      </c>
      <c r="N18" s="11">
        <v>877.37799999999993</v>
      </c>
      <c r="O18" s="11">
        <v>874.38800000000003</v>
      </c>
      <c r="P18" s="11">
        <v>783.12799999999993</v>
      </c>
      <c r="Q18" s="11">
        <v>888.39799999999991</v>
      </c>
      <c r="R18" s="11">
        <v>1063.5039999999999</v>
      </c>
      <c r="S18" s="11">
        <v>993.36299999999994</v>
      </c>
      <c r="T18" s="11">
        <v>1044.2169999999999</v>
      </c>
      <c r="U18" s="11">
        <v>894.72800000000007</v>
      </c>
      <c r="V18" s="11">
        <v>898.00400000000002</v>
      </c>
      <c r="W18" s="11">
        <v>863.202</v>
      </c>
      <c r="X18" s="11">
        <v>976.54699999999991</v>
      </c>
      <c r="Y18" s="11">
        <v>1145.3</v>
      </c>
      <c r="Z18" s="11">
        <v>1136.566</v>
      </c>
      <c r="AA18" s="11">
        <v>1077.568</v>
      </c>
      <c r="AB18" s="11">
        <v>948.77</v>
      </c>
      <c r="AC18" s="11">
        <v>859.56700000000001</v>
      </c>
      <c r="AD18" s="11">
        <v>853.30899999999997</v>
      </c>
      <c r="AE18" s="11">
        <v>1087.3799999999999</v>
      </c>
      <c r="AF18" s="11"/>
      <c r="AG18" s="11"/>
    </row>
    <row r="19" spans="1:33">
      <c r="A19" s="4">
        <f t="shared" si="2"/>
        <v>14</v>
      </c>
      <c r="B19" s="8">
        <v>1131.8220000000001</v>
      </c>
      <c r="C19" s="8">
        <v>907.85699999999997</v>
      </c>
      <c r="D19" s="8">
        <v>984.96</v>
      </c>
      <c r="E19" s="8">
        <v>1038.575</v>
      </c>
      <c r="F19" s="11">
        <v>1132.713</v>
      </c>
      <c r="G19" s="11">
        <v>1053.9580000000001</v>
      </c>
      <c r="H19" s="11">
        <v>904.53300000000002</v>
      </c>
      <c r="I19" s="11">
        <v>883.76800000000003</v>
      </c>
      <c r="J19" s="11">
        <v>839.61300000000006</v>
      </c>
      <c r="K19" s="11">
        <v>895.44400000000007</v>
      </c>
      <c r="L19" s="11">
        <v>1004.7180000000001</v>
      </c>
      <c r="M19" s="11">
        <v>895.57099999999991</v>
      </c>
      <c r="N19" s="11">
        <v>874.18600000000004</v>
      </c>
      <c r="O19" s="11">
        <v>866.15</v>
      </c>
      <c r="P19" s="11">
        <v>778.16300000000001</v>
      </c>
      <c r="Q19" s="11">
        <v>848.70100000000002</v>
      </c>
      <c r="R19" s="11">
        <v>1075.6289999999999</v>
      </c>
      <c r="S19" s="11">
        <v>968.71699999999998</v>
      </c>
      <c r="T19" s="11">
        <v>1029.42</v>
      </c>
      <c r="U19" s="11">
        <v>885.48699999999997</v>
      </c>
      <c r="V19" s="11">
        <v>873.39599999999996</v>
      </c>
      <c r="W19" s="11">
        <v>851.41200000000003</v>
      </c>
      <c r="X19" s="11">
        <v>985.88199999999995</v>
      </c>
      <c r="Y19" s="11">
        <v>1139.1479999999999</v>
      </c>
      <c r="Z19" s="11">
        <v>1124.5390000000002</v>
      </c>
      <c r="AA19" s="11">
        <v>1046.9250000000002</v>
      </c>
      <c r="AB19" s="11">
        <v>934.95299999999997</v>
      </c>
      <c r="AC19" s="11">
        <v>840.68500000000006</v>
      </c>
      <c r="AD19" s="11">
        <v>852.322</v>
      </c>
      <c r="AE19" s="11">
        <v>1089.271</v>
      </c>
      <c r="AF19" s="11"/>
      <c r="AG19" s="11"/>
    </row>
    <row r="20" spans="1:33">
      <c r="A20" s="4">
        <f t="shared" si="2"/>
        <v>15</v>
      </c>
      <c r="B20" s="8">
        <v>1096.0139999999999</v>
      </c>
      <c r="C20" s="8">
        <v>898.697</v>
      </c>
      <c r="D20" s="8">
        <v>974.25300000000004</v>
      </c>
      <c r="E20" s="8">
        <v>1026.442</v>
      </c>
      <c r="F20" s="11">
        <v>1136.472</v>
      </c>
      <c r="G20" s="11">
        <v>1040.4430000000002</v>
      </c>
      <c r="H20" s="11">
        <v>907.005</v>
      </c>
      <c r="I20" s="11">
        <v>866.20299999999997</v>
      </c>
      <c r="J20" s="11">
        <v>807.85300000000007</v>
      </c>
      <c r="K20" s="11">
        <v>880.35199999999998</v>
      </c>
      <c r="L20" s="11">
        <v>972.47799999999995</v>
      </c>
      <c r="M20" s="11">
        <v>904.44100000000003</v>
      </c>
      <c r="N20" s="11">
        <v>870.19200000000001</v>
      </c>
      <c r="O20" s="11">
        <v>861.73099999999999</v>
      </c>
      <c r="P20" s="11">
        <v>786.46899999999994</v>
      </c>
      <c r="Q20" s="11">
        <v>844.00300000000004</v>
      </c>
      <c r="R20" s="11">
        <v>1067.2740000000001</v>
      </c>
      <c r="S20" s="11">
        <v>969.18099999999993</v>
      </c>
      <c r="T20" s="11">
        <v>1006.0949999999999</v>
      </c>
      <c r="U20" s="11">
        <v>865.36599999999999</v>
      </c>
      <c r="V20" s="11">
        <v>858.87700000000007</v>
      </c>
      <c r="W20" s="11">
        <v>845.68999999999994</v>
      </c>
      <c r="X20" s="11">
        <v>988.81700000000001</v>
      </c>
      <c r="Y20" s="11">
        <v>1129.596</v>
      </c>
      <c r="Z20" s="11">
        <v>1110.7539999999999</v>
      </c>
      <c r="AA20" s="11">
        <v>1018.6320000000001</v>
      </c>
      <c r="AB20" s="11">
        <v>938.577</v>
      </c>
      <c r="AC20" s="11">
        <v>832.14200000000005</v>
      </c>
      <c r="AD20" s="11">
        <v>861.36800000000005</v>
      </c>
      <c r="AE20" s="11">
        <v>1082.9759999999999</v>
      </c>
      <c r="AF20" s="11"/>
      <c r="AG20" s="11"/>
    </row>
    <row r="21" spans="1:33">
      <c r="A21" s="4">
        <f t="shared" si="2"/>
        <v>16</v>
      </c>
      <c r="B21" s="8">
        <v>1068.1309999999999</v>
      </c>
      <c r="C21" s="8">
        <v>910.09299999999996</v>
      </c>
      <c r="D21" s="8">
        <v>1007.9349999999999</v>
      </c>
      <c r="E21" s="8">
        <v>1051.3339999999998</v>
      </c>
      <c r="F21" s="11">
        <v>1168.7269999999999</v>
      </c>
      <c r="G21" s="11">
        <v>1005.1909999999999</v>
      </c>
      <c r="H21" s="11">
        <v>919.13200000000006</v>
      </c>
      <c r="I21" s="11">
        <v>868.923</v>
      </c>
      <c r="J21" s="11">
        <v>812.33499999999992</v>
      </c>
      <c r="K21" s="11">
        <v>883.98199999999997</v>
      </c>
      <c r="L21" s="11">
        <v>994.97799999999995</v>
      </c>
      <c r="M21" s="11">
        <v>929.26099999999997</v>
      </c>
      <c r="N21" s="11">
        <v>880.66800000000001</v>
      </c>
      <c r="O21" s="11">
        <v>863.76700000000005</v>
      </c>
      <c r="P21" s="11">
        <v>815.71299999999997</v>
      </c>
      <c r="Q21" s="11">
        <v>864.67000000000007</v>
      </c>
      <c r="R21" s="11">
        <v>1060.902</v>
      </c>
      <c r="S21" s="11">
        <v>972.70299999999997</v>
      </c>
      <c r="T21" s="11">
        <v>1003.8869999999999</v>
      </c>
      <c r="U21" s="11">
        <v>862.18600000000004</v>
      </c>
      <c r="V21" s="11">
        <v>856.78199999999993</v>
      </c>
      <c r="W21" s="11">
        <v>860.67</v>
      </c>
      <c r="X21" s="11">
        <v>1016.6319999999999</v>
      </c>
      <c r="Y21" s="11">
        <v>1136.011</v>
      </c>
      <c r="Z21" s="11">
        <v>1111.5810000000001</v>
      </c>
      <c r="AA21" s="11">
        <v>993.15599999999995</v>
      </c>
      <c r="AB21" s="11">
        <v>957.27599999999995</v>
      </c>
      <c r="AC21" s="11">
        <v>829.13600000000008</v>
      </c>
      <c r="AD21" s="11">
        <v>907.55700000000002</v>
      </c>
      <c r="AE21" s="11">
        <v>1112.0400000000002</v>
      </c>
      <c r="AF21" s="11"/>
      <c r="AG21" s="11"/>
    </row>
    <row r="22" spans="1:33">
      <c r="A22" s="4">
        <f t="shared" si="2"/>
        <v>17</v>
      </c>
      <c r="B22" s="8">
        <v>1067.1409999999998</v>
      </c>
      <c r="C22" s="8">
        <v>971.56299999999999</v>
      </c>
      <c r="D22" s="8">
        <v>1048.6279999999999</v>
      </c>
      <c r="E22" s="8">
        <v>1089.1290000000001</v>
      </c>
      <c r="F22" s="11">
        <v>1207.558</v>
      </c>
      <c r="G22" s="11">
        <v>1026.048</v>
      </c>
      <c r="H22" s="11">
        <v>982.04599999999994</v>
      </c>
      <c r="I22" s="11">
        <v>922.01599999999996</v>
      </c>
      <c r="J22" s="11">
        <v>865.16200000000003</v>
      </c>
      <c r="K22" s="11">
        <v>930.00099999999998</v>
      </c>
      <c r="L22" s="11">
        <v>1034.529</v>
      </c>
      <c r="M22" s="11">
        <v>956.04300000000001</v>
      </c>
      <c r="N22" s="11">
        <v>926.221</v>
      </c>
      <c r="O22" s="11">
        <v>898.43100000000004</v>
      </c>
      <c r="P22" s="11">
        <v>867.54899999999998</v>
      </c>
      <c r="Q22" s="11">
        <v>909.37600000000009</v>
      </c>
      <c r="R22" s="11">
        <v>1091.9660000000001</v>
      </c>
      <c r="S22" s="11">
        <v>1006.567</v>
      </c>
      <c r="T22" s="11">
        <v>1037.5040000000001</v>
      </c>
      <c r="U22" s="11">
        <v>897.226</v>
      </c>
      <c r="V22" s="11">
        <v>900.48700000000008</v>
      </c>
      <c r="W22" s="11">
        <v>900.22299999999996</v>
      </c>
      <c r="X22" s="11">
        <v>1056.1300000000001</v>
      </c>
      <c r="Y22" s="11">
        <v>1158.7610000000002</v>
      </c>
      <c r="Z22" s="11">
        <v>1138.6699999999998</v>
      </c>
      <c r="AA22" s="11">
        <v>1007.591</v>
      </c>
      <c r="AB22" s="11">
        <v>971.59499999999991</v>
      </c>
      <c r="AC22" s="11">
        <v>859.89</v>
      </c>
      <c r="AD22" s="11">
        <v>963.67200000000003</v>
      </c>
      <c r="AE22" s="11">
        <v>1156.4590000000001</v>
      </c>
      <c r="AF22" s="11"/>
      <c r="AG22" s="11"/>
    </row>
    <row r="23" spans="1:33">
      <c r="A23" s="4">
        <f t="shared" si="2"/>
        <v>18</v>
      </c>
      <c r="B23" s="8">
        <v>1091.587</v>
      </c>
      <c r="C23" s="8">
        <v>1066.8990000000001</v>
      </c>
      <c r="D23" s="8">
        <v>1115.048</v>
      </c>
      <c r="E23" s="8">
        <v>1121.1210000000001</v>
      </c>
      <c r="F23" s="11">
        <v>1242.9180000000001</v>
      </c>
      <c r="G23" s="11">
        <v>1080.3900000000001</v>
      </c>
      <c r="H23" s="11">
        <v>1051.432</v>
      </c>
      <c r="I23" s="11">
        <v>993.41</v>
      </c>
      <c r="J23" s="11">
        <v>946.52200000000005</v>
      </c>
      <c r="K23" s="11">
        <v>996.20500000000004</v>
      </c>
      <c r="L23" s="11">
        <v>1089.6209999999999</v>
      </c>
      <c r="M23" s="11">
        <v>1018.097</v>
      </c>
      <c r="N23" s="11">
        <v>979.93700000000001</v>
      </c>
      <c r="O23" s="11">
        <v>944.06200000000001</v>
      </c>
      <c r="P23" s="11">
        <v>922.42099999999994</v>
      </c>
      <c r="Q23" s="11">
        <v>959.69799999999998</v>
      </c>
      <c r="R23" s="11">
        <v>1125.172</v>
      </c>
      <c r="S23" s="11">
        <v>1040.175</v>
      </c>
      <c r="T23" s="11">
        <v>1075.921</v>
      </c>
      <c r="U23" s="11">
        <v>957.13100000000009</v>
      </c>
      <c r="V23" s="11">
        <v>968.11</v>
      </c>
      <c r="W23" s="11">
        <v>974.07799999999997</v>
      </c>
      <c r="X23" s="11">
        <v>1106.4370000000001</v>
      </c>
      <c r="Y23" s="11">
        <v>1191.174</v>
      </c>
      <c r="Z23" s="11">
        <v>1191.326</v>
      </c>
      <c r="AA23" s="11">
        <v>1059.6610000000001</v>
      </c>
      <c r="AB23" s="11">
        <v>1016.7670000000001</v>
      </c>
      <c r="AC23" s="11">
        <v>920.90400000000011</v>
      </c>
      <c r="AD23" s="11">
        <v>986.70799999999997</v>
      </c>
      <c r="AE23" s="11">
        <v>1173.183</v>
      </c>
      <c r="AF23" s="11"/>
      <c r="AG23" s="11"/>
    </row>
    <row r="24" spans="1:33">
      <c r="A24" s="4">
        <f t="shared" si="2"/>
        <v>19</v>
      </c>
      <c r="B24" s="8">
        <v>1111.1679999999999</v>
      </c>
      <c r="C24" s="8">
        <v>1124.317</v>
      </c>
      <c r="D24" s="8">
        <v>1141.0230000000001</v>
      </c>
      <c r="E24" s="8">
        <v>1137.673</v>
      </c>
      <c r="F24" s="11">
        <v>1250.8500000000001</v>
      </c>
      <c r="G24" s="11">
        <v>1125.8390000000002</v>
      </c>
      <c r="H24" s="11">
        <v>1092.4159999999999</v>
      </c>
      <c r="I24" s="11">
        <v>1046.1399999999999</v>
      </c>
      <c r="J24" s="11">
        <v>1004.573</v>
      </c>
      <c r="K24" s="11">
        <v>1053.328</v>
      </c>
      <c r="L24" s="11">
        <v>1084.2479999999998</v>
      </c>
      <c r="M24" s="11">
        <v>1054.2049999999999</v>
      </c>
      <c r="N24" s="11">
        <v>1031.9739999999999</v>
      </c>
      <c r="O24" s="11">
        <v>962.00700000000006</v>
      </c>
      <c r="P24" s="11">
        <v>940.58900000000006</v>
      </c>
      <c r="Q24" s="11">
        <v>982.26599999999996</v>
      </c>
      <c r="R24" s="11">
        <v>1120.451</v>
      </c>
      <c r="S24" s="11">
        <v>1054.53</v>
      </c>
      <c r="T24" s="11">
        <v>1093.252</v>
      </c>
      <c r="U24" s="11">
        <v>1012.866</v>
      </c>
      <c r="V24" s="11">
        <v>1000.681</v>
      </c>
      <c r="W24" s="11">
        <v>1003.066</v>
      </c>
      <c r="X24" s="11">
        <v>1105.377</v>
      </c>
      <c r="Y24" s="11">
        <v>1181.33</v>
      </c>
      <c r="Z24" s="11">
        <v>1194.5549999999998</v>
      </c>
      <c r="AA24" s="11">
        <v>1077.6569999999999</v>
      </c>
      <c r="AB24" s="11">
        <v>1044.1029999999998</v>
      </c>
      <c r="AC24" s="11">
        <v>972.07599999999991</v>
      </c>
      <c r="AD24" s="11">
        <v>1000.263</v>
      </c>
      <c r="AE24" s="11">
        <v>1158.2670000000001</v>
      </c>
      <c r="AF24" s="11"/>
      <c r="AG24" s="11"/>
    </row>
    <row r="25" spans="1:33">
      <c r="A25" s="4">
        <f t="shared" si="2"/>
        <v>20</v>
      </c>
      <c r="B25" s="8">
        <v>1102.502</v>
      </c>
      <c r="C25" s="8">
        <v>1162.8119999999999</v>
      </c>
      <c r="D25" s="8">
        <v>1154.2270000000001</v>
      </c>
      <c r="E25" s="8">
        <v>1129.867</v>
      </c>
      <c r="F25" s="11">
        <v>1220.106</v>
      </c>
      <c r="G25" s="11">
        <v>1127.3760000000002</v>
      </c>
      <c r="H25" s="11">
        <v>1112.508</v>
      </c>
      <c r="I25" s="11">
        <v>1080.5219999999999</v>
      </c>
      <c r="J25" s="11">
        <v>1047.05</v>
      </c>
      <c r="K25" s="11">
        <v>1070.788</v>
      </c>
      <c r="L25" s="11">
        <v>1079.992</v>
      </c>
      <c r="M25" s="11">
        <v>1065.9090000000001</v>
      </c>
      <c r="N25" s="11">
        <v>1039.1969999999999</v>
      </c>
      <c r="O25" s="11">
        <v>961.58199999999999</v>
      </c>
      <c r="P25" s="11">
        <v>944.19799999999998</v>
      </c>
      <c r="Q25" s="11">
        <v>989.52700000000004</v>
      </c>
      <c r="R25" s="11">
        <v>1078.671</v>
      </c>
      <c r="S25" s="11">
        <v>1056.1390000000001</v>
      </c>
      <c r="T25" s="11">
        <v>1096.347</v>
      </c>
      <c r="U25" s="11">
        <v>1043.1590000000001</v>
      </c>
      <c r="V25" s="11">
        <v>1020.8960000000001</v>
      </c>
      <c r="W25" s="11">
        <v>1009.1309999999999</v>
      </c>
      <c r="X25" s="11">
        <v>1103.8440000000001</v>
      </c>
      <c r="Y25" s="11">
        <v>1140.3310000000001</v>
      </c>
      <c r="Z25" s="11">
        <v>1175.8629999999998</v>
      </c>
      <c r="AA25" s="11">
        <v>1094.5450000000001</v>
      </c>
      <c r="AB25" s="11">
        <v>1064.2150000000001</v>
      </c>
      <c r="AC25" s="11">
        <v>986.6880000000001</v>
      </c>
      <c r="AD25" s="11">
        <v>1002.419</v>
      </c>
      <c r="AE25" s="11">
        <v>1137.492</v>
      </c>
      <c r="AF25" s="11"/>
      <c r="AG25" s="11"/>
    </row>
    <row r="26" spans="1:33">
      <c r="A26" s="4">
        <f t="shared" si="2"/>
        <v>21</v>
      </c>
      <c r="B26" s="8">
        <v>1053.4959999999999</v>
      </c>
      <c r="C26" s="8">
        <v>1132.0519999999999</v>
      </c>
      <c r="D26" s="8">
        <v>1114.6419999999998</v>
      </c>
      <c r="E26" s="8">
        <v>1076.559</v>
      </c>
      <c r="F26" s="11">
        <v>1174.96</v>
      </c>
      <c r="G26" s="11">
        <v>1086.45</v>
      </c>
      <c r="H26" s="11">
        <v>1089.4019999999998</v>
      </c>
      <c r="I26" s="11">
        <v>1067.8820000000001</v>
      </c>
      <c r="J26" s="11">
        <v>1043.3130000000001</v>
      </c>
      <c r="K26" s="11">
        <v>1057.5830000000001</v>
      </c>
      <c r="L26" s="11">
        <v>1042.0219999999999</v>
      </c>
      <c r="M26" s="11">
        <v>1025.954</v>
      </c>
      <c r="N26" s="11">
        <v>1015.331</v>
      </c>
      <c r="O26" s="11">
        <v>942.03499999999997</v>
      </c>
      <c r="P26" s="11">
        <v>918.32299999999998</v>
      </c>
      <c r="Q26" s="11">
        <v>952.1339999999999</v>
      </c>
      <c r="R26" s="11">
        <v>1029.0139999999999</v>
      </c>
      <c r="S26" s="11">
        <v>1032.1110000000001</v>
      </c>
      <c r="T26" s="11">
        <v>1064.923</v>
      </c>
      <c r="U26" s="11">
        <v>1038.4690000000001</v>
      </c>
      <c r="V26" s="11">
        <v>1024.5659999999998</v>
      </c>
      <c r="W26" s="11">
        <v>988.42500000000007</v>
      </c>
      <c r="X26" s="11">
        <v>1054.0509999999999</v>
      </c>
      <c r="Y26" s="11">
        <v>1091.4289999999999</v>
      </c>
      <c r="Z26" s="11">
        <v>1126.8050000000001</v>
      </c>
      <c r="AA26" s="11">
        <v>1086.0840000000001</v>
      </c>
      <c r="AB26" s="11">
        <v>1058.019</v>
      </c>
      <c r="AC26" s="11">
        <v>977.54300000000001</v>
      </c>
      <c r="AD26" s="11">
        <v>981.07299999999998</v>
      </c>
      <c r="AE26" s="11">
        <v>1082.0139999999999</v>
      </c>
      <c r="AF26" s="11"/>
      <c r="AG26" s="11"/>
    </row>
    <row r="27" spans="1:33">
      <c r="A27" s="4">
        <f t="shared" si="2"/>
        <v>22</v>
      </c>
      <c r="B27" s="8">
        <v>1000.952</v>
      </c>
      <c r="C27" s="8">
        <v>1055.1299999999999</v>
      </c>
      <c r="D27" s="8">
        <v>1030.816</v>
      </c>
      <c r="E27" s="8">
        <v>1007.9359999999999</v>
      </c>
      <c r="F27" s="11">
        <v>1099.8320000000001</v>
      </c>
      <c r="G27" s="11">
        <v>1026.162</v>
      </c>
      <c r="H27" s="11">
        <v>1034.79</v>
      </c>
      <c r="I27" s="11">
        <v>1014.039</v>
      </c>
      <c r="J27" s="11">
        <v>985.48199999999997</v>
      </c>
      <c r="K27" s="11">
        <v>982.13400000000001</v>
      </c>
      <c r="L27" s="11">
        <v>970.93600000000004</v>
      </c>
      <c r="M27" s="11">
        <v>941.81400000000008</v>
      </c>
      <c r="N27" s="11">
        <v>945.10300000000007</v>
      </c>
      <c r="O27" s="11">
        <v>881.77099999999996</v>
      </c>
      <c r="P27" s="11">
        <v>868.79700000000003</v>
      </c>
      <c r="Q27" s="11">
        <v>881.43499999999995</v>
      </c>
      <c r="R27" s="11">
        <v>956.49900000000002</v>
      </c>
      <c r="S27" s="11">
        <v>959.97300000000007</v>
      </c>
      <c r="T27" s="11">
        <v>993.26200000000006</v>
      </c>
      <c r="U27" s="11">
        <v>981.75800000000004</v>
      </c>
      <c r="V27" s="11">
        <v>971.79300000000001</v>
      </c>
      <c r="W27" s="11">
        <v>942.29100000000005</v>
      </c>
      <c r="X27" s="11">
        <v>972.76900000000001</v>
      </c>
      <c r="Y27" s="11">
        <v>1016.5050000000001</v>
      </c>
      <c r="Z27" s="11">
        <v>1049.9770000000001</v>
      </c>
      <c r="AA27" s="11">
        <v>1025.7900000000002</v>
      </c>
      <c r="AB27" s="11">
        <v>996.38299999999992</v>
      </c>
      <c r="AC27" s="11">
        <v>932.83799999999997</v>
      </c>
      <c r="AD27" s="11">
        <v>936.51100000000008</v>
      </c>
      <c r="AE27" s="11">
        <v>1005.205</v>
      </c>
      <c r="AF27" s="11"/>
      <c r="AG27" s="11"/>
    </row>
    <row r="28" spans="1:33">
      <c r="A28" s="4">
        <f t="shared" si="2"/>
        <v>23</v>
      </c>
      <c r="B28" s="8">
        <v>930.53</v>
      </c>
      <c r="C28" s="8">
        <v>977.13400000000001</v>
      </c>
      <c r="D28" s="8">
        <v>947.65800000000002</v>
      </c>
      <c r="E28" s="8">
        <v>923.32600000000002</v>
      </c>
      <c r="F28" s="11">
        <v>1014.6079999999999</v>
      </c>
      <c r="G28" s="11">
        <v>933.58899999999994</v>
      </c>
      <c r="H28" s="11">
        <v>974.89100000000008</v>
      </c>
      <c r="I28" s="11">
        <v>956.41100000000006</v>
      </c>
      <c r="J28" s="11">
        <v>921.47</v>
      </c>
      <c r="K28" s="11">
        <v>892.12800000000004</v>
      </c>
      <c r="L28" s="11">
        <v>901.75900000000001</v>
      </c>
      <c r="M28" s="11">
        <v>857.71800000000007</v>
      </c>
      <c r="N28" s="11">
        <v>862.10900000000004</v>
      </c>
      <c r="O28" s="11">
        <v>822.81</v>
      </c>
      <c r="P28" s="11">
        <v>811.42700000000002</v>
      </c>
      <c r="Q28" s="11">
        <v>815.17500000000007</v>
      </c>
      <c r="R28" s="11">
        <v>870.58299999999997</v>
      </c>
      <c r="S28" s="11">
        <v>888.86200000000008</v>
      </c>
      <c r="T28" s="11">
        <v>922.947</v>
      </c>
      <c r="U28" s="11">
        <v>907.68900000000008</v>
      </c>
      <c r="V28" s="11">
        <v>906.48899999999992</v>
      </c>
      <c r="W28" s="11">
        <v>871.6400000000001</v>
      </c>
      <c r="X28" s="11">
        <v>899.024</v>
      </c>
      <c r="Y28" s="11">
        <v>941.35400000000004</v>
      </c>
      <c r="Z28" s="11">
        <v>952.06999999999994</v>
      </c>
      <c r="AA28" s="11">
        <v>943.351</v>
      </c>
      <c r="AB28" s="11">
        <v>915.53899999999999</v>
      </c>
      <c r="AC28" s="11">
        <v>870.34399999999994</v>
      </c>
      <c r="AD28" s="11">
        <v>864.97800000000007</v>
      </c>
      <c r="AE28" s="11">
        <v>917.6149999999999</v>
      </c>
      <c r="AF28" s="11"/>
      <c r="AG28" s="11"/>
    </row>
    <row r="29" spans="1:33">
      <c r="A29" s="4">
        <f t="shared" si="2"/>
        <v>24</v>
      </c>
      <c r="B29" s="8">
        <v>875.995</v>
      </c>
      <c r="C29" s="8">
        <v>913.76600000000008</v>
      </c>
      <c r="D29" s="8">
        <v>890.90700000000004</v>
      </c>
      <c r="E29" s="8">
        <v>857.16200000000003</v>
      </c>
      <c r="F29" s="11">
        <v>945.18</v>
      </c>
      <c r="G29" s="11">
        <v>863.75200000000007</v>
      </c>
      <c r="H29" s="11">
        <v>915.745</v>
      </c>
      <c r="I29" s="11">
        <v>900.77300000000002</v>
      </c>
      <c r="J29" s="11">
        <v>870.02800000000002</v>
      </c>
      <c r="K29" s="11">
        <v>822.12800000000004</v>
      </c>
      <c r="L29" s="11">
        <v>815.69600000000003</v>
      </c>
      <c r="M29" s="11">
        <v>800.33899999999994</v>
      </c>
      <c r="N29" s="11">
        <v>782.70999999999992</v>
      </c>
      <c r="O29" s="11">
        <v>766.30200000000002</v>
      </c>
      <c r="P29" s="11">
        <v>770.86300000000006</v>
      </c>
      <c r="Q29" s="11">
        <v>753.10300000000007</v>
      </c>
      <c r="R29" s="11">
        <v>811.47899999999993</v>
      </c>
      <c r="S29" s="11">
        <v>827.84699999999998</v>
      </c>
      <c r="T29" s="11">
        <v>852.29499999999996</v>
      </c>
      <c r="U29" s="11">
        <v>863.15600000000006</v>
      </c>
      <c r="V29" s="11">
        <v>862.18999999999994</v>
      </c>
      <c r="W29" s="11">
        <v>809.06200000000001</v>
      </c>
      <c r="X29" s="11">
        <v>873.94299999999998</v>
      </c>
      <c r="Y29" s="11">
        <v>872.8</v>
      </c>
      <c r="Z29" s="11">
        <v>885.62599999999998</v>
      </c>
      <c r="AA29" s="11">
        <v>868.29500000000007</v>
      </c>
      <c r="AB29" s="11">
        <v>851.80900000000008</v>
      </c>
      <c r="AC29" s="11">
        <v>799.89300000000003</v>
      </c>
      <c r="AD29" s="11">
        <v>816.73599999999999</v>
      </c>
      <c r="AE29" s="11">
        <v>854.68499999999995</v>
      </c>
      <c r="AF29" s="11"/>
      <c r="AG29" s="11"/>
    </row>
    <row r="30" spans="1:33">
      <c r="B30" s="8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>
      <c r="A31" s="6" t="s">
        <v>5</v>
      </c>
      <c r="B31" s="11">
        <f t="shared" ref="B31:AE31" si="3">MAX(B6:B29)</f>
        <v>1172.173</v>
      </c>
      <c r="C31" s="11">
        <f t="shared" si="3"/>
        <v>1162.8119999999999</v>
      </c>
      <c r="D31" s="11">
        <f t="shared" si="3"/>
        <v>1159.8799999999999</v>
      </c>
      <c r="E31" s="11">
        <f t="shared" si="3"/>
        <v>1137.673</v>
      </c>
      <c r="F31" s="11">
        <f t="shared" si="3"/>
        <v>1250.8500000000001</v>
      </c>
      <c r="G31" s="11">
        <f t="shared" si="3"/>
        <v>1167.105</v>
      </c>
      <c r="H31" s="11">
        <f t="shared" si="3"/>
        <v>1112.508</v>
      </c>
      <c r="I31" s="11">
        <f t="shared" si="3"/>
        <v>1080.5219999999999</v>
      </c>
      <c r="J31" s="11">
        <f t="shared" si="3"/>
        <v>1047.05</v>
      </c>
      <c r="K31" s="11">
        <f t="shared" si="3"/>
        <v>1135.3869999999999</v>
      </c>
      <c r="L31" s="11">
        <f t="shared" si="3"/>
        <v>1089.6209999999999</v>
      </c>
      <c r="M31" s="11">
        <f t="shared" si="3"/>
        <v>1065.9090000000001</v>
      </c>
      <c r="N31" s="11">
        <f t="shared" si="3"/>
        <v>1039.1969999999999</v>
      </c>
      <c r="O31" s="11">
        <f t="shared" si="3"/>
        <v>962.00700000000006</v>
      </c>
      <c r="P31" s="11">
        <f t="shared" si="3"/>
        <v>944.19799999999998</v>
      </c>
      <c r="Q31" s="11">
        <f t="shared" si="3"/>
        <v>989.52700000000004</v>
      </c>
      <c r="R31" s="11">
        <f t="shared" si="3"/>
        <v>1125.172</v>
      </c>
      <c r="S31" s="11">
        <f t="shared" si="3"/>
        <v>1059.433</v>
      </c>
      <c r="T31" s="11">
        <f t="shared" si="3"/>
        <v>1096.347</v>
      </c>
      <c r="U31" s="11">
        <f t="shared" si="3"/>
        <v>1043.1590000000001</v>
      </c>
      <c r="V31" s="11">
        <f t="shared" si="3"/>
        <v>1038.9750000000001</v>
      </c>
      <c r="W31" s="11">
        <f t="shared" si="3"/>
        <v>1009.1309999999999</v>
      </c>
      <c r="X31" s="11">
        <f t="shared" si="3"/>
        <v>1106.4370000000001</v>
      </c>
      <c r="Y31" s="11">
        <f t="shared" si="3"/>
        <v>1191.174</v>
      </c>
      <c r="Z31" s="11">
        <f t="shared" si="3"/>
        <v>1194.5549999999998</v>
      </c>
      <c r="AA31" s="11">
        <f t="shared" si="3"/>
        <v>1155.5119999999999</v>
      </c>
      <c r="AB31" s="11">
        <f t="shared" si="3"/>
        <v>1074.1210000000001</v>
      </c>
      <c r="AC31" s="11">
        <f t="shared" si="3"/>
        <v>1011.948</v>
      </c>
      <c r="AD31" s="11">
        <f t="shared" si="3"/>
        <v>1002.419</v>
      </c>
      <c r="AE31" s="11">
        <f t="shared" si="3"/>
        <v>1173.183</v>
      </c>
      <c r="AF31" s="11"/>
      <c r="AG31" s="11"/>
    </row>
    <row r="32" spans="1:33" s="7" customFormat="1">
      <c r="B32" s="7" t="str">
        <f t="shared" ref="B32:AE32" si="4">IF(B31=$AG$7,"*"," ")</f>
        <v xml:space="preserve"> </v>
      </c>
      <c r="C32" s="7" t="str">
        <f t="shared" si="4"/>
        <v xml:space="preserve"> </v>
      </c>
      <c r="D32" s="7" t="str">
        <f t="shared" si="4"/>
        <v xml:space="preserve"> </v>
      </c>
      <c r="E32" s="7" t="str">
        <f t="shared" si="4"/>
        <v xml:space="preserve"> </v>
      </c>
      <c r="F32" s="7" t="str">
        <f t="shared" si="4"/>
        <v>*</v>
      </c>
      <c r="G32" s="7" t="str">
        <f t="shared" si="4"/>
        <v xml:space="preserve"> </v>
      </c>
      <c r="H32" s="7" t="str">
        <f t="shared" si="4"/>
        <v xml:space="preserve"> </v>
      </c>
      <c r="I32" s="7" t="str">
        <f t="shared" si="4"/>
        <v xml:space="preserve"> </v>
      </c>
      <c r="J32" s="7" t="str">
        <f t="shared" si="4"/>
        <v xml:space="preserve"> </v>
      </c>
      <c r="K32" s="7" t="str">
        <f t="shared" si="4"/>
        <v xml:space="preserve"> </v>
      </c>
      <c r="L32" s="7" t="str">
        <f t="shared" si="4"/>
        <v xml:space="preserve"> </v>
      </c>
      <c r="M32" s="7" t="str">
        <f t="shared" si="4"/>
        <v xml:space="preserve"> </v>
      </c>
      <c r="N32" s="7" t="str">
        <f t="shared" si="4"/>
        <v xml:space="preserve"> </v>
      </c>
      <c r="O32" s="7" t="str">
        <f t="shared" si="4"/>
        <v xml:space="preserve"> </v>
      </c>
      <c r="P32" s="7" t="str">
        <f t="shared" si="4"/>
        <v xml:space="preserve"> </v>
      </c>
      <c r="Q32" s="7" t="str">
        <f t="shared" si="4"/>
        <v xml:space="preserve"> </v>
      </c>
      <c r="R32" s="7" t="str">
        <f t="shared" si="4"/>
        <v xml:space="preserve"> </v>
      </c>
      <c r="S32" s="7" t="str">
        <f t="shared" si="4"/>
        <v xml:space="preserve"> </v>
      </c>
      <c r="T32" s="7" t="str">
        <f t="shared" si="4"/>
        <v xml:space="preserve"> </v>
      </c>
      <c r="U32" s="7" t="str">
        <f t="shared" si="4"/>
        <v xml:space="preserve"> </v>
      </c>
      <c r="V32" s="7" t="str">
        <f t="shared" si="4"/>
        <v xml:space="preserve"> </v>
      </c>
      <c r="W32" s="7" t="str">
        <f t="shared" si="4"/>
        <v xml:space="preserve"> </v>
      </c>
      <c r="X32" s="7" t="str">
        <f t="shared" si="4"/>
        <v xml:space="preserve"> </v>
      </c>
      <c r="Y32" s="7" t="str">
        <f t="shared" si="4"/>
        <v xml:space="preserve"> </v>
      </c>
      <c r="Z32" s="7" t="str">
        <f t="shared" si="4"/>
        <v xml:space="preserve"> </v>
      </c>
      <c r="AA32" s="7" t="str">
        <f t="shared" si="4"/>
        <v xml:space="preserve"> </v>
      </c>
      <c r="AB32" s="7" t="str">
        <f t="shared" si="4"/>
        <v xml:space="preserve"> </v>
      </c>
      <c r="AC32" s="7" t="str">
        <f t="shared" si="4"/>
        <v xml:space="preserve"> </v>
      </c>
      <c r="AD32" s="7" t="str">
        <f t="shared" si="4"/>
        <v xml:space="preserve"> </v>
      </c>
      <c r="AE32" s="7" t="str">
        <f t="shared" si="4"/>
        <v xml:space="preserve"> </v>
      </c>
    </row>
    <row r="33" spans="1:27">
      <c r="A33" s="19"/>
      <c r="B33" s="19" t="s">
        <v>6</v>
      </c>
      <c r="J33" s="2"/>
      <c r="Y33" s="2"/>
      <c r="AA33" s="2"/>
    </row>
    <row r="34" spans="1:27">
      <c r="A34" s="10" t="s">
        <v>7</v>
      </c>
      <c r="B34" s="1" t="s">
        <v>8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130"/>
  <sheetViews>
    <sheetView showGridLines="0" workbookViewId="0">
      <pane xSplit="1" ySplit="5" topLeftCell="T6" activePane="bottomRight" state="frozen"/>
      <selection pane="bottomRight" activeCell="AE6" sqref="AE6:AE29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33" width="11.28515625" customWidth="1"/>
    <col min="34" max="34" width="18.42578125" customWidth="1"/>
    <col min="35" max="35" width="12.7109375" customWidth="1"/>
    <col min="36" max="36" width="11.28515625" customWidth="1"/>
  </cols>
  <sheetData>
    <row r="1" spans="1:39">
      <c r="A1" s="20"/>
      <c r="N1" s="24" t="s">
        <v>0</v>
      </c>
      <c r="P1" s="25">
        <f>$B$5</f>
        <v>45047</v>
      </c>
    </row>
    <row r="2" spans="1:39">
      <c r="A2" s="9"/>
      <c r="N2" s="1"/>
    </row>
    <row r="3" spans="1:39">
      <c r="K3" s="31"/>
      <c r="N3" s="1"/>
      <c r="R3" s="31"/>
      <c r="S3" s="31"/>
      <c r="T3" s="31"/>
      <c r="W3" s="5"/>
      <c r="X3" s="31"/>
      <c r="Y3" s="31"/>
      <c r="AA3" s="5"/>
      <c r="AB3" s="5"/>
      <c r="AC3" s="31"/>
      <c r="AD3" s="31"/>
    </row>
    <row r="4" spans="1:39">
      <c r="B4" s="5"/>
      <c r="C4" s="5"/>
      <c r="D4" s="5"/>
      <c r="E4" s="5"/>
      <c r="F4" s="5"/>
      <c r="G4" s="5"/>
      <c r="H4" s="5"/>
      <c r="I4" s="33" t="s">
        <v>14</v>
      </c>
      <c r="J4" s="33"/>
      <c r="K4" s="32" t="s">
        <v>15</v>
      </c>
      <c r="N4" s="5"/>
      <c r="Q4" s="5"/>
      <c r="R4" s="32"/>
      <c r="S4" s="32"/>
      <c r="T4" s="32"/>
      <c r="V4" s="5"/>
      <c r="W4" s="5"/>
      <c r="X4" s="32"/>
      <c r="Y4" s="32"/>
      <c r="Z4" s="5"/>
      <c r="AA4" s="5"/>
      <c r="AB4" s="5"/>
      <c r="AC4" s="5"/>
      <c r="AD4" s="32"/>
      <c r="AE4" s="33" t="s">
        <v>15</v>
      </c>
      <c r="AH4" s="10"/>
      <c r="AI4" s="15"/>
    </row>
    <row r="5" spans="1:39">
      <c r="A5" s="1" t="s">
        <v>3</v>
      </c>
      <c r="B5" s="40">
        <f>APR!AE5+1</f>
        <v>45047</v>
      </c>
      <c r="C5" s="40">
        <f>B5+1</f>
        <v>45048</v>
      </c>
      <c r="D5" s="40">
        <f t="shared" ref="D5:AF5" si="0">C5+1</f>
        <v>45049</v>
      </c>
      <c r="E5" s="40">
        <f t="shared" si="0"/>
        <v>45050</v>
      </c>
      <c r="F5" s="40">
        <f t="shared" si="0"/>
        <v>45051</v>
      </c>
      <c r="G5" s="40">
        <f t="shared" si="0"/>
        <v>45052</v>
      </c>
      <c r="H5" s="40">
        <f t="shared" si="0"/>
        <v>45053</v>
      </c>
      <c r="I5" s="40">
        <f t="shared" si="0"/>
        <v>45054</v>
      </c>
      <c r="J5" s="40">
        <f t="shared" si="0"/>
        <v>45055</v>
      </c>
      <c r="K5" s="40">
        <f t="shared" si="0"/>
        <v>45056</v>
      </c>
      <c r="L5" s="40">
        <f t="shared" si="0"/>
        <v>45057</v>
      </c>
      <c r="M5" s="40">
        <f t="shared" si="0"/>
        <v>45058</v>
      </c>
      <c r="N5" s="40">
        <f t="shared" si="0"/>
        <v>45059</v>
      </c>
      <c r="O5" s="40">
        <f t="shared" si="0"/>
        <v>45060</v>
      </c>
      <c r="P5" s="40">
        <f t="shared" si="0"/>
        <v>45061</v>
      </c>
      <c r="Q5" s="40">
        <f t="shared" si="0"/>
        <v>45062</v>
      </c>
      <c r="R5" s="40">
        <f t="shared" si="0"/>
        <v>45063</v>
      </c>
      <c r="S5" s="40">
        <f t="shared" si="0"/>
        <v>45064</v>
      </c>
      <c r="T5" s="40">
        <f t="shared" si="0"/>
        <v>45065</v>
      </c>
      <c r="U5" s="40">
        <f t="shared" si="0"/>
        <v>45066</v>
      </c>
      <c r="V5" s="40">
        <f t="shared" si="0"/>
        <v>45067</v>
      </c>
      <c r="W5" s="40">
        <f t="shared" si="0"/>
        <v>45068</v>
      </c>
      <c r="X5" s="40">
        <f t="shared" si="0"/>
        <v>45069</v>
      </c>
      <c r="Y5" s="40">
        <f t="shared" si="0"/>
        <v>45070</v>
      </c>
      <c r="Z5" s="40">
        <f t="shared" si="0"/>
        <v>45071</v>
      </c>
      <c r="AA5" s="40">
        <f t="shared" si="0"/>
        <v>45072</v>
      </c>
      <c r="AB5" s="40">
        <f t="shared" si="0"/>
        <v>45073</v>
      </c>
      <c r="AC5" s="40">
        <f t="shared" si="0"/>
        <v>45074</v>
      </c>
      <c r="AD5" s="40">
        <f t="shared" si="0"/>
        <v>45075</v>
      </c>
      <c r="AE5" s="40">
        <f t="shared" si="0"/>
        <v>45076</v>
      </c>
      <c r="AF5" s="40">
        <f t="shared" si="0"/>
        <v>45077</v>
      </c>
      <c r="AG5" s="40"/>
      <c r="AH5" s="14" t="s">
        <v>4</v>
      </c>
      <c r="AI5" s="15"/>
    </row>
    <row r="6" spans="1:39">
      <c r="A6" s="4">
        <v>1</v>
      </c>
      <c r="B6" s="8">
        <v>823.12900000000002</v>
      </c>
      <c r="C6" s="8">
        <v>789.49</v>
      </c>
      <c r="D6" s="8">
        <v>804.37599999999998</v>
      </c>
      <c r="E6" s="8">
        <v>838.36099999999999</v>
      </c>
      <c r="F6" s="11">
        <v>819.39300000000003</v>
      </c>
      <c r="G6" s="11">
        <v>774.90800000000002</v>
      </c>
      <c r="H6" s="11">
        <v>738.44299999999998</v>
      </c>
      <c r="I6" s="11">
        <v>734.33600000000001</v>
      </c>
      <c r="J6" s="11">
        <v>764.02200000000005</v>
      </c>
      <c r="K6" s="11">
        <v>773.35500000000002</v>
      </c>
      <c r="L6" s="11">
        <v>764.20999999999992</v>
      </c>
      <c r="M6" s="11">
        <v>802.08600000000001</v>
      </c>
      <c r="N6" s="11">
        <v>767.85500000000002</v>
      </c>
      <c r="O6" s="11">
        <v>760.47400000000005</v>
      </c>
      <c r="P6" s="11">
        <v>729.65899999999999</v>
      </c>
      <c r="Q6" s="11">
        <v>753.68200000000002</v>
      </c>
      <c r="R6" s="11">
        <v>744.91399999999999</v>
      </c>
      <c r="S6" s="11">
        <v>807.09300000000007</v>
      </c>
      <c r="T6" s="11">
        <v>768.36199999999997</v>
      </c>
      <c r="U6" s="11">
        <v>747.27700000000004</v>
      </c>
      <c r="V6" s="11">
        <v>796.41399999999999</v>
      </c>
      <c r="W6" s="11">
        <v>739.54500000000007</v>
      </c>
      <c r="X6" s="11">
        <v>752.15300000000002</v>
      </c>
      <c r="Y6" s="11">
        <v>771.67600000000004</v>
      </c>
      <c r="Z6" s="11">
        <v>777.702</v>
      </c>
      <c r="AA6" s="11">
        <v>766.75099999999998</v>
      </c>
      <c r="AB6" s="11">
        <v>770.07800000000009</v>
      </c>
      <c r="AC6" s="11">
        <v>768.95799999999997</v>
      </c>
      <c r="AD6" s="11">
        <v>803.84800000000007</v>
      </c>
      <c r="AE6" s="11">
        <v>745.03</v>
      </c>
      <c r="AF6" s="11">
        <v>770.16800000000001</v>
      </c>
      <c r="AG6" s="11"/>
      <c r="AH6" s="13"/>
      <c r="AI6" s="16"/>
    </row>
    <row r="7" spans="1:39">
      <c r="A7" s="4">
        <f t="shared" ref="A7:A29" si="1">A6+1</f>
        <v>2</v>
      </c>
      <c r="B7" s="8">
        <v>796.476</v>
      </c>
      <c r="C7" s="8">
        <v>765.28300000000002</v>
      </c>
      <c r="D7" s="8">
        <v>781.62200000000007</v>
      </c>
      <c r="E7" s="8">
        <v>816.03300000000002</v>
      </c>
      <c r="F7" s="11">
        <v>796.26700000000005</v>
      </c>
      <c r="G7" s="11">
        <v>754.54199999999992</v>
      </c>
      <c r="H7" s="11">
        <v>708.995</v>
      </c>
      <c r="I7" s="11">
        <v>719.73199999999997</v>
      </c>
      <c r="J7" s="11">
        <v>744.84799999999996</v>
      </c>
      <c r="K7" s="11">
        <v>757.77800000000002</v>
      </c>
      <c r="L7" s="11">
        <v>741.45799999999997</v>
      </c>
      <c r="M7" s="11">
        <v>751.63100000000009</v>
      </c>
      <c r="N7" s="11">
        <v>737.39800000000002</v>
      </c>
      <c r="O7" s="11">
        <v>729.15899999999999</v>
      </c>
      <c r="P7" s="11">
        <v>716.04699999999991</v>
      </c>
      <c r="Q7" s="11">
        <v>732.41499999999996</v>
      </c>
      <c r="R7" s="11">
        <v>717.82899999999995</v>
      </c>
      <c r="S7" s="11">
        <v>801.80100000000004</v>
      </c>
      <c r="T7" s="11">
        <v>761.93499999999995</v>
      </c>
      <c r="U7" s="11">
        <v>737.89799999999991</v>
      </c>
      <c r="V7" s="11">
        <v>745.72900000000004</v>
      </c>
      <c r="W7" s="11">
        <v>731.38400000000001</v>
      </c>
      <c r="X7" s="11">
        <v>735.56999999999994</v>
      </c>
      <c r="Y7" s="11">
        <v>745.64700000000005</v>
      </c>
      <c r="Z7" s="11">
        <v>753.59</v>
      </c>
      <c r="AA7" s="11">
        <v>758.06000000000006</v>
      </c>
      <c r="AB7" s="11">
        <v>740.77200000000005</v>
      </c>
      <c r="AC7" s="11">
        <v>730.54100000000005</v>
      </c>
      <c r="AD7" s="11">
        <v>763.37599999999998</v>
      </c>
      <c r="AE7" s="11">
        <v>719.06500000000005</v>
      </c>
      <c r="AF7" s="11">
        <v>750.03800000000001</v>
      </c>
      <c r="AG7" s="11"/>
      <c r="AH7" s="13">
        <f>MAX($B$6:$AF$29)</f>
        <v>1177.796</v>
      </c>
      <c r="AI7" s="22">
        <f>MATCH($AH$7,$B$31:$AF$31,0)</f>
        <v>3</v>
      </c>
      <c r="AJ7" s="20">
        <f>INDEX($B$5:$AF$5,$AI$7)</f>
        <v>45049</v>
      </c>
      <c r="AK7" s="23">
        <f>INDEX($A$6:$A$29,MATCH($AH$7,INDEX($B$6:$AF$29,0,$AI$7),0))</f>
        <v>18</v>
      </c>
      <c r="AL7" s="15"/>
      <c r="AM7" s="15"/>
    </row>
    <row r="8" spans="1:39">
      <c r="A8" s="4">
        <f t="shared" si="1"/>
        <v>3</v>
      </c>
      <c r="B8" s="8">
        <v>782.37300000000005</v>
      </c>
      <c r="C8" s="8">
        <v>754.1</v>
      </c>
      <c r="D8" s="8">
        <v>764.82600000000002</v>
      </c>
      <c r="E8" s="8">
        <v>804.83100000000002</v>
      </c>
      <c r="F8" s="11">
        <v>782.029</v>
      </c>
      <c r="G8" s="11">
        <v>750.69299999999998</v>
      </c>
      <c r="H8" s="11">
        <v>692.43999999999994</v>
      </c>
      <c r="I8" s="11">
        <v>710.20100000000002</v>
      </c>
      <c r="J8" s="11">
        <v>730.80400000000009</v>
      </c>
      <c r="K8" s="11">
        <v>749.072</v>
      </c>
      <c r="L8" s="11">
        <v>728.81899999999996</v>
      </c>
      <c r="M8" s="11">
        <v>734.90499999999997</v>
      </c>
      <c r="N8" s="11">
        <v>743.21899999999994</v>
      </c>
      <c r="O8" s="11">
        <v>744.649</v>
      </c>
      <c r="P8" s="11">
        <v>708.755</v>
      </c>
      <c r="Q8" s="11">
        <v>712.19599999999991</v>
      </c>
      <c r="R8" s="11">
        <v>708.03399999999999</v>
      </c>
      <c r="S8" s="11">
        <v>781.34999999999991</v>
      </c>
      <c r="T8" s="11">
        <v>743.70399999999995</v>
      </c>
      <c r="U8" s="11">
        <v>733.73500000000001</v>
      </c>
      <c r="V8" s="11">
        <v>731.20100000000002</v>
      </c>
      <c r="W8" s="11">
        <v>752.303</v>
      </c>
      <c r="X8" s="11">
        <v>720.86099999999999</v>
      </c>
      <c r="Y8" s="11">
        <v>732.13599999999997</v>
      </c>
      <c r="Z8" s="11">
        <v>734.85</v>
      </c>
      <c r="AA8" s="11">
        <v>781.95500000000004</v>
      </c>
      <c r="AB8" s="11">
        <v>756.44900000000007</v>
      </c>
      <c r="AC8" s="11">
        <v>744.072</v>
      </c>
      <c r="AD8" s="11">
        <v>762.31500000000005</v>
      </c>
      <c r="AE8" s="11">
        <v>723.87099999999998</v>
      </c>
      <c r="AF8" s="11">
        <v>728.91600000000005</v>
      </c>
      <c r="AG8" s="11"/>
      <c r="AH8" s="18" t="str">
        <f>CONCATENATE(TEXT($AJ$7,"mm/dd/yyyy")," @ ",$AK$7,)&amp;"00"</f>
        <v>05/03/2023 @ 1800</v>
      </c>
      <c r="AI8" s="15"/>
      <c r="AJ8" s="15"/>
      <c r="AK8" s="15"/>
      <c r="AL8" s="15"/>
      <c r="AM8" s="15"/>
    </row>
    <row r="9" spans="1:39">
      <c r="A9" s="4">
        <f t="shared" si="1"/>
        <v>4</v>
      </c>
      <c r="B9" s="8">
        <v>781.82600000000002</v>
      </c>
      <c r="C9" s="8">
        <v>751.62</v>
      </c>
      <c r="D9" s="8">
        <v>770.9</v>
      </c>
      <c r="E9" s="8">
        <v>803.60300000000007</v>
      </c>
      <c r="F9" s="11">
        <v>788.31299999999999</v>
      </c>
      <c r="G9" s="11">
        <v>768.01300000000003</v>
      </c>
      <c r="H9" s="11">
        <v>694.79100000000005</v>
      </c>
      <c r="I9" s="11">
        <v>715.06900000000007</v>
      </c>
      <c r="J9" s="11">
        <v>735.90599999999995</v>
      </c>
      <c r="K9" s="11">
        <v>758.83299999999997</v>
      </c>
      <c r="L9" s="11">
        <v>731.56499999999994</v>
      </c>
      <c r="M9" s="11">
        <v>737.92200000000003</v>
      </c>
      <c r="N9" s="11">
        <v>730.38400000000001</v>
      </c>
      <c r="O9" s="11">
        <v>718.78499999999997</v>
      </c>
      <c r="P9" s="11">
        <v>728.48299999999995</v>
      </c>
      <c r="Q9" s="11">
        <v>714.54500000000007</v>
      </c>
      <c r="R9" s="11">
        <v>718.07999999999993</v>
      </c>
      <c r="S9" s="11">
        <v>779.04</v>
      </c>
      <c r="T9" s="11">
        <v>754.04399999999998</v>
      </c>
      <c r="U9" s="11">
        <v>722.1</v>
      </c>
      <c r="V9" s="11">
        <v>735.40899999999999</v>
      </c>
      <c r="W9" s="11">
        <v>731.20299999999997</v>
      </c>
      <c r="X9" s="11">
        <v>726.73199999999997</v>
      </c>
      <c r="Y9" s="11">
        <v>731.82399999999996</v>
      </c>
      <c r="Z9" s="11">
        <v>737.84500000000003</v>
      </c>
      <c r="AA9" s="11">
        <v>756.35399999999993</v>
      </c>
      <c r="AB9" s="11">
        <v>730.28499999999997</v>
      </c>
      <c r="AC9" s="11">
        <v>716.928</v>
      </c>
      <c r="AD9" s="11">
        <v>732.13799999999992</v>
      </c>
      <c r="AE9" s="11">
        <v>712.971</v>
      </c>
      <c r="AF9" s="11">
        <v>741.39300000000003</v>
      </c>
      <c r="AG9" s="11"/>
      <c r="AH9" s="21"/>
      <c r="AI9" s="15"/>
      <c r="AJ9" s="15"/>
      <c r="AK9" s="15"/>
      <c r="AL9" s="15"/>
      <c r="AM9" s="15"/>
    </row>
    <row r="10" spans="1:39">
      <c r="A10" s="4">
        <f t="shared" si="1"/>
        <v>5</v>
      </c>
      <c r="B10" s="8">
        <v>799.09699999999998</v>
      </c>
      <c r="C10" s="8">
        <v>787.0920000000001</v>
      </c>
      <c r="D10" s="8">
        <v>801.19900000000007</v>
      </c>
      <c r="E10" s="8">
        <v>834.18999999999994</v>
      </c>
      <c r="F10" s="11">
        <v>810.66700000000003</v>
      </c>
      <c r="G10" s="11">
        <v>775.05499999999995</v>
      </c>
      <c r="H10" s="11">
        <v>715.92600000000004</v>
      </c>
      <c r="I10" s="11">
        <v>748.25900000000001</v>
      </c>
      <c r="J10" s="11">
        <v>774.37799999999993</v>
      </c>
      <c r="K10" s="11">
        <v>798.01</v>
      </c>
      <c r="L10" s="11">
        <v>757.86500000000001</v>
      </c>
      <c r="M10" s="11">
        <v>759.49800000000005</v>
      </c>
      <c r="N10" s="11">
        <v>732.08699999999999</v>
      </c>
      <c r="O10" s="11">
        <v>716.85</v>
      </c>
      <c r="P10" s="11">
        <v>744.48300000000006</v>
      </c>
      <c r="Q10" s="11">
        <v>735.55799999999999</v>
      </c>
      <c r="R10" s="11">
        <v>739.93500000000006</v>
      </c>
      <c r="S10" s="11">
        <v>816.08</v>
      </c>
      <c r="T10" s="11">
        <v>787.36400000000003</v>
      </c>
      <c r="U10" s="11">
        <v>715.08799999999997</v>
      </c>
      <c r="V10" s="11">
        <v>738.96699999999998</v>
      </c>
      <c r="W10" s="11">
        <v>759.78600000000006</v>
      </c>
      <c r="X10" s="11">
        <v>753.923</v>
      </c>
      <c r="Y10" s="11">
        <v>758.84</v>
      </c>
      <c r="Z10" s="11">
        <v>773.90700000000004</v>
      </c>
      <c r="AA10" s="11">
        <v>772.94899999999996</v>
      </c>
      <c r="AB10" s="11">
        <v>748.72</v>
      </c>
      <c r="AC10" s="11">
        <v>725.61</v>
      </c>
      <c r="AD10" s="11">
        <v>732.32799999999997</v>
      </c>
      <c r="AE10" s="11">
        <v>737.19199999999989</v>
      </c>
      <c r="AF10" s="11">
        <v>774.02099999999996</v>
      </c>
      <c r="AG10" s="11"/>
      <c r="AH10" s="17"/>
    </row>
    <row r="11" spans="1:39">
      <c r="A11" s="4">
        <f t="shared" si="1"/>
        <v>6</v>
      </c>
      <c r="B11" s="8">
        <v>868.89300000000003</v>
      </c>
      <c r="C11" s="8">
        <v>863.43600000000004</v>
      </c>
      <c r="D11" s="8">
        <v>884.33500000000004</v>
      </c>
      <c r="E11" s="8">
        <v>913.14800000000002</v>
      </c>
      <c r="F11" s="11">
        <v>881.04599999999994</v>
      </c>
      <c r="G11" s="11">
        <v>795.81</v>
      </c>
      <c r="H11" s="11">
        <v>723.97699999999998</v>
      </c>
      <c r="I11" s="11">
        <v>818.94100000000003</v>
      </c>
      <c r="J11" s="11">
        <v>852.18799999999999</v>
      </c>
      <c r="K11" s="11">
        <v>879.3</v>
      </c>
      <c r="L11" s="11">
        <v>839.30500000000006</v>
      </c>
      <c r="M11" s="11">
        <v>810.33600000000001</v>
      </c>
      <c r="N11" s="11">
        <v>761.86699999999996</v>
      </c>
      <c r="O11" s="11">
        <v>735.13400000000001</v>
      </c>
      <c r="P11" s="11">
        <v>831.88099999999997</v>
      </c>
      <c r="Q11" s="11">
        <v>814.78899999999999</v>
      </c>
      <c r="R11" s="11">
        <v>815.36899999999991</v>
      </c>
      <c r="S11" s="11">
        <v>900.94100000000003</v>
      </c>
      <c r="T11" s="11">
        <v>854.50400000000002</v>
      </c>
      <c r="U11" s="11">
        <v>748.07599999999991</v>
      </c>
      <c r="V11" s="11">
        <v>760.65600000000006</v>
      </c>
      <c r="W11" s="11">
        <v>831.73099999999999</v>
      </c>
      <c r="X11" s="11">
        <v>836.79599999999994</v>
      </c>
      <c r="Y11" s="11">
        <v>831.87299999999993</v>
      </c>
      <c r="Z11" s="11">
        <v>842.62400000000002</v>
      </c>
      <c r="AA11" s="11">
        <v>835.63400000000001</v>
      </c>
      <c r="AB11" s="11">
        <v>760.42099999999994</v>
      </c>
      <c r="AC11" s="11">
        <v>731.90199999999993</v>
      </c>
      <c r="AD11" s="11">
        <v>744.94500000000005</v>
      </c>
      <c r="AE11" s="11">
        <v>809.42</v>
      </c>
      <c r="AF11" s="11">
        <v>832.654</v>
      </c>
      <c r="AG11" s="11"/>
      <c r="AH11" s="12"/>
    </row>
    <row r="12" spans="1:39">
      <c r="A12" s="4">
        <f t="shared" si="1"/>
        <v>7</v>
      </c>
      <c r="B12" s="8">
        <v>955.63000000000011</v>
      </c>
      <c r="C12" s="8">
        <v>972.29300000000001</v>
      </c>
      <c r="D12" s="8">
        <v>996.84399999999994</v>
      </c>
      <c r="E12" s="8">
        <v>1032.501</v>
      </c>
      <c r="F12" s="11">
        <v>985.12</v>
      </c>
      <c r="G12" s="11">
        <v>846.69600000000003</v>
      </c>
      <c r="H12" s="11">
        <v>764.41300000000001</v>
      </c>
      <c r="I12" s="11">
        <v>919.52099999999996</v>
      </c>
      <c r="J12" s="11">
        <v>947.58400000000006</v>
      </c>
      <c r="K12" s="11">
        <v>970.3309999999999</v>
      </c>
      <c r="L12" s="11">
        <v>934.11599999999999</v>
      </c>
      <c r="M12" s="11">
        <v>893.25699999999995</v>
      </c>
      <c r="N12" s="11">
        <v>808.52800000000002</v>
      </c>
      <c r="O12" s="11">
        <v>776.28399999999999</v>
      </c>
      <c r="P12" s="11">
        <v>929.67000000000007</v>
      </c>
      <c r="Q12" s="11">
        <v>906.09699999999998</v>
      </c>
      <c r="R12" s="11">
        <v>918.31399999999996</v>
      </c>
      <c r="S12" s="11">
        <v>998.76499999999999</v>
      </c>
      <c r="T12" s="11">
        <v>942.48300000000006</v>
      </c>
      <c r="U12" s="11">
        <v>785.52200000000005</v>
      </c>
      <c r="V12" s="11">
        <v>796.08499999999992</v>
      </c>
      <c r="W12" s="11">
        <v>931.13699999999994</v>
      </c>
      <c r="X12" s="11">
        <v>906.41699999999992</v>
      </c>
      <c r="Y12" s="11">
        <v>933.28600000000006</v>
      </c>
      <c r="Z12" s="11">
        <v>942.87400000000002</v>
      </c>
      <c r="AA12" s="11">
        <v>922.37100000000009</v>
      </c>
      <c r="AB12" s="11">
        <v>799.74400000000003</v>
      </c>
      <c r="AC12" s="11">
        <v>771.90500000000009</v>
      </c>
      <c r="AD12" s="11">
        <v>785.25900000000001</v>
      </c>
      <c r="AE12" s="11">
        <v>914.75199999999995</v>
      </c>
      <c r="AF12" s="11">
        <v>916.62899999999991</v>
      </c>
      <c r="AG12" s="11"/>
      <c r="AH12" s="12"/>
    </row>
    <row r="13" spans="1:39">
      <c r="A13" s="4">
        <f t="shared" si="1"/>
        <v>8</v>
      </c>
      <c r="B13" s="8">
        <v>1029.1590000000001</v>
      </c>
      <c r="C13" s="8">
        <v>1038.3280000000002</v>
      </c>
      <c r="D13" s="8">
        <v>1062.789</v>
      </c>
      <c r="E13" s="8">
        <v>1098.6319999999998</v>
      </c>
      <c r="F13" s="11">
        <v>1022.707</v>
      </c>
      <c r="G13" s="11">
        <v>860.94899999999996</v>
      </c>
      <c r="H13" s="11">
        <v>811.82600000000002</v>
      </c>
      <c r="I13" s="11">
        <v>963.00400000000002</v>
      </c>
      <c r="J13" s="11">
        <v>963.69600000000003</v>
      </c>
      <c r="K13" s="11">
        <v>995.68299999999999</v>
      </c>
      <c r="L13" s="11">
        <v>973.85599999999999</v>
      </c>
      <c r="M13" s="11">
        <v>967.47699999999998</v>
      </c>
      <c r="N13" s="11">
        <v>855.08800000000008</v>
      </c>
      <c r="O13" s="11">
        <v>812.02799999999991</v>
      </c>
      <c r="P13" s="11">
        <v>976.40499999999997</v>
      </c>
      <c r="Q13" s="11">
        <v>963.35700000000008</v>
      </c>
      <c r="R13" s="11">
        <v>960.47500000000002</v>
      </c>
      <c r="S13" s="11">
        <v>1014.2310000000001</v>
      </c>
      <c r="T13" s="11">
        <v>980.17200000000003</v>
      </c>
      <c r="U13" s="11">
        <v>851.44399999999996</v>
      </c>
      <c r="V13" s="11">
        <v>850.88400000000001</v>
      </c>
      <c r="W13" s="11">
        <v>957.08199999999999</v>
      </c>
      <c r="X13" s="11">
        <v>963.21300000000008</v>
      </c>
      <c r="Y13" s="11">
        <v>978.76699999999994</v>
      </c>
      <c r="Z13" s="11">
        <v>969.20100000000002</v>
      </c>
      <c r="AA13" s="11">
        <v>971.30900000000008</v>
      </c>
      <c r="AB13" s="11">
        <v>835.72200000000009</v>
      </c>
      <c r="AC13" s="11">
        <v>815.30200000000002</v>
      </c>
      <c r="AD13" s="11">
        <v>826.53599999999994</v>
      </c>
      <c r="AE13" s="11">
        <v>951.45100000000002</v>
      </c>
      <c r="AF13" s="11">
        <v>978.34700000000009</v>
      </c>
      <c r="AG13" s="11"/>
      <c r="AH13" s="11"/>
    </row>
    <row r="14" spans="1:39">
      <c r="A14" s="4">
        <f t="shared" si="1"/>
        <v>9</v>
      </c>
      <c r="B14" s="8">
        <v>1080.587</v>
      </c>
      <c r="C14" s="8">
        <v>1041.6299999999999</v>
      </c>
      <c r="D14" s="8">
        <v>1091.249</v>
      </c>
      <c r="E14" s="8">
        <v>1122.6120000000001</v>
      </c>
      <c r="F14" s="11">
        <v>999.8599999999999</v>
      </c>
      <c r="G14" s="11">
        <v>856.48199999999997</v>
      </c>
      <c r="H14" s="11">
        <v>840.91300000000001</v>
      </c>
      <c r="I14" s="11">
        <v>951.28399999999999</v>
      </c>
      <c r="J14" s="11">
        <v>934.78800000000001</v>
      </c>
      <c r="K14" s="11">
        <v>964.25199999999995</v>
      </c>
      <c r="L14" s="11">
        <v>948.85199999999998</v>
      </c>
      <c r="M14" s="11">
        <v>979.51599999999996</v>
      </c>
      <c r="N14" s="11">
        <v>863.86400000000003</v>
      </c>
      <c r="O14" s="11">
        <v>838.59</v>
      </c>
      <c r="P14" s="11">
        <v>966.56</v>
      </c>
      <c r="Q14" s="11">
        <v>971.67899999999997</v>
      </c>
      <c r="R14" s="11">
        <v>976.02300000000002</v>
      </c>
      <c r="S14" s="11">
        <v>977.81200000000001</v>
      </c>
      <c r="T14" s="11">
        <v>963.62800000000004</v>
      </c>
      <c r="U14" s="11">
        <v>883.0139999999999</v>
      </c>
      <c r="V14" s="11">
        <v>880.83399999999995</v>
      </c>
      <c r="W14" s="11">
        <v>939.55499999999995</v>
      </c>
      <c r="X14" s="11">
        <v>935.79000000000008</v>
      </c>
      <c r="Y14" s="11">
        <v>969.25099999999998</v>
      </c>
      <c r="Z14" s="11">
        <v>951.29499999999996</v>
      </c>
      <c r="AA14" s="11">
        <v>966.53200000000004</v>
      </c>
      <c r="AB14" s="11">
        <v>850.81700000000001</v>
      </c>
      <c r="AC14" s="11">
        <v>851.40300000000002</v>
      </c>
      <c r="AD14" s="11">
        <v>849.13200000000006</v>
      </c>
      <c r="AE14" s="11">
        <v>942.25300000000004</v>
      </c>
      <c r="AF14" s="11">
        <v>958.71300000000008</v>
      </c>
      <c r="AG14" s="11"/>
      <c r="AH14" s="11"/>
    </row>
    <row r="15" spans="1:39">
      <c r="A15" s="4">
        <f t="shared" si="1"/>
        <v>10</v>
      </c>
      <c r="B15" s="8">
        <v>1085.471</v>
      </c>
      <c r="C15" s="8">
        <v>1031.2370000000001</v>
      </c>
      <c r="D15" s="8">
        <v>1099.6019999999999</v>
      </c>
      <c r="E15" s="8">
        <v>1119.6669999999999</v>
      </c>
      <c r="F15" s="11">
        <v>963.82799999999997</v>
      </c>
      <c r="G15" s="11">
        <v>834.428</v>
      </c>
      <c r="H15" s="11">
        <v>843.072</v>
      </c>
      <c r="I15" s="11">
        <v>932.09799999999996</v>
      </c>
      <c r="J15" s="11">
        <v>914.96100000000001</v>
      </c>
      <c r="K15" s="11">
        <v>948.76099999999997</v>
      </c>
      <c r="L15" s="11">
        <v>927.726</v>
      </c>
      <c r="M15" s="11">
        <v>983.86400000000003</v>
      </c>
      <c r="N15" s="11">
        <v>864.21399999999994</v>
      </c>
      <c r="O15" s="11">
        <v>833.577</v>
      </c>
      <c r="P15" s="11">
        <v>946.51600000000008</v>
      </c>
      <c r="Q15" s="11">
        <v>978.36700000000008</v>
      </c>
      <c r="R15" s="11">
        <v>977.23699999999997</v>
      </c>
      <c r="S15" s="11">
        <v>969.60500000000002</v>
      </c>
      <c r="T15" s="11">
        <v>944.27499999999998</v>
      </c>
      <c r="U15" s="11">
        <v>896.22899999999993</v>
      </c>
      <c r="V15" s="11">
        <v>886.93700000000001</v>
      </c>
      <c r="W15" s="11">
        <v>915.63200000000006</v>
      </c>
      <c r="X15" s="11">
        <v>919.92899999999997</v>
      </c>
      <c r="Y15" s="11">
        <v>968.84500000000003</v>
      </c>
      <c r="Z15" s="11">
        <v>982.60599999999999</v>
      </c>
      <c r="AA15" s="11">
        <v>938.98899999999992</v>
      </c>
      <c r="AB15" s="11">
        <v>845.16599999999994</v>
      </c>
      <c r="AC15" s="11">
        <v>859.51799999999992</v>
      </c>
      <c r="AD15" s="11">
        <v>860.09700000000009</v>
      </c>
      <c r="AE15" s="11">
        <v>926.005</v>
      </c>
      <c r="AF15" s="11">
        <v>979.26900000000001</v>
      </c>
      <c r="AG15" s="11"/>
      <c r="AH15" s="11"/>
    </row>
    <row r="16" spans="1:39">
      <c r="A16" s="4">
        <f t="shared" si="1"/>
        <v>11</v>
      </c>
      <c r="B16" s="8">
        <v>1097.098</v>
      </c>
      <c r="C16" s="8">
        <v>1004.476</v>
      </c>
      <c r="D16" s="8">
        <v>1111.991</v>
      </c>
      <c r="E16" s="8">
        <v>1107.117</v>
      </c>
      <c r="F16" s="11">
        <v>921.22400000000005</v>
      </c>
      <c r="G16" s="11">
        <v>816.19999999999993</v>
      </c>
      <c r="H16" s="11">
        <v>834.79200000000003</v>
      </c>
      <c r="I16" s="11">
        <v>929.59699999999998</v>
      </c>
      <c r="J16" s="11">
        <v>914.35299999999995</v>
      </c>
      <c r="K16" s="11">
        <v>919.18000000000006</v>
      </c>
      <c r="L16" s="11">
        <v>917.19999999999993</v>
      </c>
      <c r="M16" s="11">
        <v>977.42499999999995</v>
      </c>
      <c r="N16" s="11">
        <v>846.85800000000006</v>
      </c>
      <c r="O16" s="11">
        <v>816.21800000000007</v>
      </c>
      <c r="P16" s="11">
        <v>975.29200000000003</v>
      </c>
      <c r="Q16" s="11">
        <v>991.678</v>
      </c>
      <c r="R16" s="11">
        <v>955.47500000000002</v>
      </c>
      <c r="S16" s="11">
        <v>918.28000000000009</v>
      </c>
      <c r="T16" s="11">
        <v>913.548</v>
      </c>
      <c r="U16" s="11">
        <v>904.178</v>
      </c>
      <c r="V16" s="11">
        <v>871.54200000000003</v>
      </c>
      <c r="W16" s="11">
        <v>904.36</v>
      </c>
      <c r="X16" s="11">
        <v>908.52099999999996</v>
      </c>
      <c r="Y16" s="11">
        <v>1009.441</v>
      </c>
      <c r="Z16" s="11">
        <v>942.173</v>
      </c>
      <c r="AA16" s="11">
        <v>918.64100000000008</v>
      </c>
      <c r="AB16" s="11">
        <v>833.82899999999995</v>
      </c>
      <c r="AC16" s="11">
        <v>882.55200000000002</v>
      </c>
      <c r="AD16" s="11">
        <v>866.51300000000003</v>
      </c>
      <c r="AE16" s="11">
        <v>920.44799999999998</v>
      </c>
      <c r="AF16" s="11">
        <v>950.774</v>
      </c>
      <c r="AG16" s="11"/>
      <c r="AH16" s="11"/>
    </row>
    <row r="17" spans="1:34">
      <c r="A17" s="4">
        <f t="shared" si="1"/>
        <v>12</v>
      </c>
      <c r="B17" s="8">
        <v>1055.5140000000001</v>
      </c>
      <c r="C17" s="8">
        <v>1003.9150000000001</v>
      </c>
      <c r="D17" s="8">
        <v>1121.9769999999999</v>
      </c>
      <c r="E17" s="8">
        <v>1090.904</v>
      </c>
      <c r="F17" s="11">
        <v>906.322</v>
      </c>
      <c r="G17" s="11">
        <v>811.91399999999999</v>
      </c>
      <c r="H17" s="11">
        <v>851.27099999999996</v>
      </c>
      <c r="I17" s="11">
        <v>924.40500000000009</v>
      </c>
      <c r="J17" s="11">
        <v>894.86399999999992</v>
      </c>
      <c r="K17" s="11">
        <v>920.31299999999999</v>
      </c>
      <c r="L17" s="11">
        <v>917.48599999999999</v>
      </c>
      <c r="M17" s="11">
        <v>949.44900000000007</v>
      </c>
      <c r="N17" s="11">
        <v>849.04000000000008</v>
      </c>
      <c r="O17" s="11">
        <v>803.97400000000005</v>
      </c>
      <c r="P17" s="11">
        <v>947.92099999999994</v>
      </c>
      <c r="Q17" s="11">
        <v>986.58400000000006</v>
      </c>
      <c r="R17" s="11">
        <v>919.06499999999994</v>
      </c>
      <c r="S17" s="11">
        <v>902.74200000000008</v>
      </c>
      <c r="T17" s="11">
        <v>885.83300000000008</v>
      </c>
      <c r="U17" s="11">
        <v>883.048</v>
      </c>
      <c r="V17" s="11">
        <v>861.98800000000006</v>
      </c>
      <c r="W17" s="11">
        <v>897.11400000000003</v>
      </c>
      <c r="X17" s="11">
        <v>898.17400000000009</v>
      </c>
      <c r="Y17" s="11">
        <v>967.35900000000004</v>
      </c>
      <c r="Z17" s="11">
        <v>942.29</v>
      </c>
      <c r="AA17" s="11">
        <v>902.78000000000009</v>
      </c>
      <c r="AB17" s="11">
        <v>831.38</v>
      </c>
      <c r="AC17" s="11">
        <v>901.22500000000002</v>
      </c>
      <c r="AD17" s="11">
        <v>868.423</v>
      </c>
      <c r="AE17" s="11">
        <v>906.61599999999999</v>
      </c>
      <c r="AF17" s="11">
        <v>957.59399999999994</v>
      </c>
      <c r="AG17" s="11"/>
      <c r="AH17" s="11"/>
    </row>
    <row r="18" spans="1:34">
      <c r="A18" s="4">
        <f t="shared" si="1"/>
        <v>13</v>
      </c>
      <c r="B18" s="8">
        <v>1004.1659999999999</v>
      </c>
      <c r="C18" s="8">
        <v>992.12800000000004</v>
      </c>
      <c r="D18" s="8">
        <v>1117.1010000000001</v>
      </c>
      <c r="E18" s="8">
        <v>1075.7950000000001</v>
      </c>
      <c r="F18" s="11">
        <v>898.25300000000004</v>
      </c>
      <c r="G18" s="11">
        <v>804.90199999999993</v>
      </c>
      <c r="H18" s="11">
        <v>860.34199999999998</v>
      </c>
      <c r="I18" s="11">
        <v>921.06700000000001</v>
      </c>
      <c r="J18" s="11">
        <v>890.20999999999992</v>
      </c>
      <c r="K18" s="11">
        <v>889.85599999999999</v>
      </c>
      <c r="L18" s="11">
        <v>917.56600000000003</v>
      </c>
      <c r="M18" s="11">
        <v>943.61500000000001</v>
      </c>
      <c r="N18" s="11">
        <v>830.16600000000005</v>
      </c>
      <c r="O18" s="11">
        <v>790.65300000000002</v>
      </c>
      <c r="P18" s="11">
        <v>930.38600000000008</v>
      </c>
      <c r="Q18" s="11">
        <v>960.14099999999996</v>
      </c>
      <c r="R18" s="11">
        <v>894.5</v>
      </c>
      <c r="S18" s="11">
        <v>883.41700000000003</v>
      </c>
      <c r="T18" s="11">
        <v>868.69900000000007</v>
      </c>
      <c r="U18" s="11">
        <v>898.30799999999999</v>
      </c>
      <c r="V18" s="11">
        <v>851.69099999999992</v>
      </c>
      <c r="W18" s="11">
        <v>883.08500000000004</v>
      </c>
      <c r="X18" s="11">
        <v>884.84999999999991</v>
      </c>
      <c r="Y18" s="11">
        <v>950.05600000000004</v>
      </c>
      <c r="Z18" s="11">
        <v>945.61099999999999</v>
      </c>
      <c r="AA18" s="11">
        <v>890.30200000000002</v>
      </c>
      <c r="AB18" s="11">
        <v>837.55700000000002</v>
      </c>
      <c r="AC18" s="11">
        <v>906.3950000000001</v>
      </c>
      <c r="AD18" s="11">
        <v>863.553</v>
      </c>
      <c r="AE18" s="11">
        <v>908.15599999999995</v>
      </c>
      <c r="AF18" s="11">
        <v>954.05500000000006</v>
      </c>
      <c r="AG18" s="11"/>
      <c r="AH18" s="11"/>
    </row>
    <row r="19" spans="1:34">
      <c r="A19" s="4">
        <f t="shared" si="1"/>
        <v>14</v>
      </c>
      <c r="B19" s="8">
        <v>960.25099999999998</v>
      </c>
      <c r="C19" s="8">
        <v>984.78</v>
      </c>
      <c r="D19" s="8">
        <v>1118.287</v>
      </c>
      <c r="E19" s="8">
        <v>1051.9110000000001</v>
      </c>
      <c r="F19" s="11">
        <v>916.52</v>
      </c>
      <c r="G19" s="11">
        <v>801.15899999999999</v>
      </c>
      <c r="H19" s="11">
        <v>851.56700000000001</v>
      </c>
      <c r="I19" s="11">
        <v>918.86099999999999</v>
      </c>
      <c r="J19" s="11">
        <v>884.04100000000005</v>
      </c>
      <c r="K19" s="11">
        <v>875.49599999999998</v>
      </c>
      <c r="L19" s="11">
        <v>916.85400000000004</v>
      </c>
      <c r="M19" s="11">
        <v>929.62699999999995</v>
      </c>
      <c r="N19" s="11">
        <v>831.74800000000005</v>
      </c>
      <c r="O19" s="11">
        <v>774.61400000000003</v>
      </c>
      <c r="P19" s="11">
        <v>945.351</v>
      </c>
      <c r="Q19" s="11">
        <v>944.55399999999997</v>
      </c>
      <c r="R19" s="11">
        <v>901.03599999999994</v>
      </c>
      <c r="S19" s="11">
        <v>883.33</v>
      </c>
      <c r="T19" s="11">
        <v>865.79099999999994</v>
      </c>
      <c r="U19" s="11">
        <v>903.12800000000004</v>
      </c>
      <c r="V19" s="11">
        <v>853.24400000000003</v>
      </c>
      <c r="W19" s="11">
        <v>874.41300000000001</v>
      </c>
      <c r="X19" s="11">
        <v>879.57899999999995</v>
      </c>
      <c r="Y19" s="11">
        <v>951.55200000000002</v>
      </c>
      <c r="Z19" s="11">
        <v>963.78499999999997</v>
      </c>
      <c r="AA19" s="11">
        <v>887.78700000000003</v>
      </c>
      <c r="AB19" s="11">
        <v>838.75400000000002</v>
      </c>
      <c r="AC19" s="11">
        <v>906.71900000000005</v>
      </c>
      <c r="AD19" s="11">
        <v>853.46</v>
      </c>
      <c r="AE19" s="11">
        <v>919.33899999999994</v>
      </c>
      <c r="AF19" s="11">
        <v>958.0680000000001</v>
      </c>
      <c r="AG19" s="11"/>
      <c r="AH19" s="11"/>
    </row>
    <row r="20" spans="1:34">
      <c r="A20" s="4">
        <f t="shared" si="1"/>
        <v>15</v>
      </c>
      <c r="B20" s="8">
        <v>928.68399999999997</v>
      </c>
      <c r="C20" s="8">
        <v>993.69100000000003</v>
      </c>
      <c r="D20" s="8">
        <v>1104.3389999999999</v>
      </c>
      <c r="E20" s="8">
        <v>1039.4299999999998</v>
      </c>
      <c r="F20" s="11">
        <v>916.51600000000008</v>
      </c>
      <c r="G20" s="11">
        <v>800.28399999999999</v>
      </c>
      <c r="H20" s="11">
        <v>839.51499999999999</v>
      </c>
      <c r="I20" s="11">
        <v>918.81299999999999</v>
      </c>
      <c r="J20" s="11">
        <v>865.24</v>
      </c>
      <c r="K20" s="11">
        <v>876.79500000000007</v>
      </c>
      <c r="L20" s="11">
        <v>934.52700000000004</v>
      </c>
      <c r="M20" s="11">
        <v>932.798</v>
      </c>
      <c r="N20" s="11">
        <v>830.96300000000008</v>
      </c>
      <c r="O20" s="11">
        <v>769.69899999999996</v>
      </c>
      <c r="P20" s="11">
        <v>946.87199999999996</v>
      </c>
      <c r="Q20" s="11">
        <v>932.125</v>
      </c>
      <c r="R20" s="11">
        <v>891.19499999999994</v>
      </c>
      <c r="S20" s="11">
        <v>866.06299999999999</v>
      </c>
      <c r="T20" s="11">
        <v>857.38099999999997</v>
      </c>
      <c r="U20" s="11">
        <v>908.49599999999998</v>
      </c>
      <c r="V20" s="11">
        <v>833.41300000000001</v>
      </c>
      <c r="W20" s="11">
        <v>862.88100000000009</v>
      </c>
      <c r="X20" s="11">
        <v>860.58500000000004</v>
      </c>
      <c r="Y20" s="11">
        <v>964.27300000000002</v>
      </c>
      <c r="Z20" s="11">
        <v>939.67399999999998</v>
      </c>
      <c r="AA20" s="11">
        <v>860.06200000000001</v>
      </c>
      <c r="AB20" s="11">
        <v>836.88199999999995</v>
      </c>
      <c r="AC20" s="11">
        <v>916.02</v>
      </c>
      <c r="AD20" s="11">
        <v>842.59800000000007</v>
      </c>
      <c r="AE20" s="11">
        <v>914.40099999999995</v>
      </c>
      <c r="AF20" s="11">
        <v>967.73199999999997</v>
      </c>
      <c r="AG20" s="11"/>
      <c r="AH20" s="11"/>
    </row>
    <row r="21" spans="1:34">
      <c r="A21" s="4">
        <f t="shared" si="1"/>
        <v>16</v>
      </c>
      <c r="B21" s="8">
        <v>917.92500000000007</v>
      </c>
      <c r="C21" s="8">
        <v>990.96500000000003</v>
      </c>
      <c r="D21" s="8">
        <v>1105.643</v>
      </c>
      <c r="E21" s="8">
        <v>1035.066</v>
      </c>
      <c r="F21" s="11">
        <v>898.59700000000009</v>
      </c>
      <c r="G21" s="11">
        <v>821.36900000000003</v>
      </c>
      <c r="H21" s="11">
        <v>865.60899999999992</v>
      </c>
      <c r="I21" s="11">
        <v>922.08100000000002</v>
      </c>
      <c r="J21" s="11">
        <v>882.64099999999996</v>
      </c>
      <c r="K21" s="11">
        <v>901.82</v>
      </c>
      <c r="L21" s="11">
        <v>953.59700000000009</v>
      </c>
      <c r="M21" s="11">
        <v>955.75300000000004</v>
      </c>
      <c r="N21" s="11">
        <v>848.26900000000001</v>
      </c>
      <c r="O21" s="11">
        <v>802.39200000000005</v>
      </c>
      <c r="P21" s="11">
        <v>952.73500000000001</v>
      </c>
      <c r="Q21" s="11">
        <v>963.46399999999994</v>
      </c>
      <c r="R21" s="11">
        <v>912.18100000000004</v>
      </c>
      <c r="S21" s="11">
        <v>868.26700000000005</v>
      </c>
      <c r="T21" s="11">
        <v>862.29</v>
      </c>
      <c r="U21" s="11">
        <v>946.41399999999999</v>
      </c>
      <c r="V21" s="11">
        <v>854.64199999999994</v>
      </c>
      <c r="W21" s="11">
        <v>887.33</v>
      </c>
      <c r="X21" s="11">
        <v>863.59999999999991</v>
      </c>
      <c r="Y21" s="11">
        <v>996.28300000000002</v>
      </c>
      <c r="Z21" s="11">
        <v>937.06399999999996</v>
      </c>
      <c r="AA21" s="11">
        <v>856.56299999999999</v>
      </c>
      <c r="AB21" s="11">
        <v>842.75500000000011</v>
      </c>
      <c r="AC21" s="11">
        <v>948.84500000000003</v>
      </c>
      <c r="AD21" s="11">
        <v>868.50800000000004</v>
      </c>
      <c r="AE21" s="11">
        <v>913.6049999999999</v>
      </c>
      <c r="AF21" s="11">
        <v>1008.5270000000002</v>
      </c>
      <c r="AG21" s="11"/>
      <c r="AH21" s="11"/>
    </row>
    <row r="22" spans="1:34">
      <c r="A22" s="4">
        <f t="shared" si="1"/>
        <v>17</v>
      </c>
      <c r="B22" s="8">
        <v>944.60300000000007</v>
      </c>
      <c r="C22" s="8">
        <v>1033.6179999999999</v>
      </c>
      <c r="D22" s="8">
        <v>1126.646</v>
      </c>
      <c r="E22" s="8">
        <v>1071.8910000000001</v>
      </c>
      <c r="F22" s="11">
        <v>905.52599999999995</v>
      </c>
      <c r="G22" s="11">
        <v>856.00099999999998</v>
      </c>
      <c r="H22" s="11">
        <v>914.09100000000001</v>
      </c>
      <c r="I22" s="11">
        <v>964.85800000000006</v>
      </c>
      <c r="J22" s="11">
        <v>904.10299999999995</v>
      </c>
      <c r="K22" s="11">
        <v>948.67599999999993</v>
      </c>
      <c r="L22" s="11">
        <v>980.66200000000003</v>
      </c>
      <c r="M22" s="11">
        <v>994.79100000000005</v>
      </c>
      <c r="N22" s="11">
        <v>905.84100000000001</v>
      </c>
      <c r="O22" s="11">
        <v>850.26900000000001</v>
      </c>
      <c r="P22" s="11">
        <v>979.45600000000002</v>
      </c>
      <c r="Q22" s="11">
        <v>991.35900000000004</v>
      </c>
      <c r="R22" s="11">
        <v>952.89600000000007</v>
      </c>
      <c r="S22" s="11">
        <v>893.87400000000002</v>
      </c>
      <c r="T22" s="11">
        <v>884.99099999999999</v>
      </c>
      <c r="U22" s="11">
        <v>996.01400000000001</v>
      </c>
      <c r="V22" s="11">
        <v>919.26600000000008</v>
      </c>
      <c r="W22" s="11">
        <v>925.29700000000003</v>
      </c>
      <c r="X22" s="11">
        <v>908.80500000000006</v>
      </c>
      <c r="Y22" s="11">
        <v>1054.596</v>
      </c>
      <c r="Z22" s="11">
        <v>970.654</v>
      </c>
      <c r="AA22" s="11">
        <v>900.6690000000001</v>
      </c>
      <c r="AB22" s="11">
        <v>888.63300000000004</v>
      </c>
      <c r="AC22" s="11">
        <v>1010.4690000000001</v>
      </c>
      <c r="AD22" s="11">
        <v>927.48199999999997</v>
      </c>
      <c r="AE22" s="11">
        <v>962.73099999999999</v>
      </c>
      <c r="AF22" s="11">
        <v>1045.627</v>
      </c>
      <c r="AG22" s="11"/>
      <c r="AH22" s="11"/>
    </row>
    <row r="23" spans="1:34">
      <c r="A23" s="4">
        <f t="shared" si="1"/>
        <v>18</v>
      </c>
      <c r="B23" s="8">
        <v>1015.701</v>
      </c>
      <c r="C23" s="8">
        <v>1085.28</v>
      </c>
      <c r="D23" s="8">
        <v>1177.796</v>
      </c>
      <c r="E23" s="8">
        <v>1104.529</v>
      </c>
      <c r="F23" s="11">
        <v>953.67899999999997</v>
      </c>
      <c r="G23" s="11">
        <v>922.44399999999996</v>
      </c>
      <c r="H23" s="11">
        <v>991.55799999999999</v>
      </c>
      <c r="I23" s="11">
        <v>1022.1770000000001</v>
      </c>
      <c r="J23" s="11">
        <v>984.10199999999998</v>
      </c>
      <c r="K23" s="11">
        <v>1011.236</v>
      </c>
      <c r="L23" s="11">
        <v>1043.635</v>
      </c>
      <c r="M23" s="11">
        <v>1022.0380000000001</v>
      </c>
      <c r="N23" s="11">
        <v>977.93100000000004</v>
      </c>
      <c r="O23" s="11">
        <v>926.13700000000006</v>
      </c>
      <c r="P23" s="11">
        <v>1030.518</v>
      </c>
      <c r="Q23" s="11">
        <v>1036.248</v>
      </c>
      <c r="R23" s="11">
        <v>1009.4929999999999</v>
      </c>
      <c r="S23" s="11">
        <v>970.83399999999995</v>
      </c>
      <c r="T23" s="11">
        <v>960.08299999999997</v>
      </c>
      <c r="U23" s="11">
        <v>1027.614</v>
      </c>
      <c r="V23" s="11">
        <v>1002.1339999999999</v>
      </c>
      <c r="W23" s="11">
        <v>999.73500000000001</v>
      </c>
      <c r="X23" s="11">
        <v>992.17199999999991</v>
      </c>
      <c r="Y23" s="11">
        <v>1098.9730000000002</v>
      </c>
      <c r="Z23" s="11">
        <v>1026.501</v>
      </c>
      <c r="AA23" s="11">
        <v>971.37599999999998</v>
      </c>
      <c r="AB23" s="11">
        <v>969.15300000000002</v>
      </c>
      <c r="AC23" s="11">
        <v>1104.979</v>
      </c>
      <c r="AD23" s="11">
        <v>1002.566</v>
      </c>
      <c r="AE23" s="11">
        <v>1040.701</v>
      </c>
      <c r="AF23" s="11">
        <v>1103.4190000000001</v>
      </c>
      <c r="AG23" s="11"/>
      <c r="AH23" s="11"/>
    </row>
    <row r="24" spans="1:34">
      <c r="A24" s="4">
        <f t="shared" si="1"/>
        <v>19</v>
      </c>
      <c r="B24" s="8">
        <v>1060.711</v>
      </c>
      <c r="C24" s="8">
        <v>1095.367</v>
      </c>
      <c r="D24" s="8">
        <v>1171.3419999999999</v>
      </c>
      <c r="E24" s="8">
        <v>1114.1529999999998</v>
      </c>
      <c r="F24" s="11">
        <v>971.59500000000003</v>
      </c>
      <c r="G24" s="11">
        <v>953.65899999999999</v>
      </c>
      <c r="H24" s="11">
        <v>1016.0819999999999</v>
      </c>
      <c r="I24" s="11">
        <v>1039.0319999999999</v>
      </c>
      <c r="J24" s="11">
        <v>1012.3169999999999</v>
      </c>
      <c r="K24" s="11">
        <v>1043.9110000000001</v>
      </c>
      <c r="L24" s="11">
        <v>1054.925</v>
      </c>
      <c r="M24" s="11">
        <v>1030.97</v>
      </c>
      <c r="N24" s="11">
        <v>993.11099999999999</v>
      </c>
      <c r="O24" s="11">
        <v>972.97199999999998</v>
      </c>
      <c r="P24" s="11">
        <v>1055.03</v>
      </c>
      <c r="Q24" s="11">
        <v>1054.2280000000001</v>
      </c>
      <c r="R24" s="11">
        <v>1034.3609999999999</v>
      </c>
      <c r="S24" s="11">
        <v>1014.867</v>
      </c>
      <c r="T24" s="11">
        <v>978.98700000000008</v>
      </c>
      <c r="U24" s="11">
        <v>1028.3110000000001</v>
      </c>
      <c r="V24" s="11">
        <v>1031.6090000000002</v>
      </c>
      <c r="W24" s="11">
        <v>1033.8009999999999</v>
      </c>
      <c r="X24" s="11">
        <v>1016.58</v>
      </c>
      <c r="Y24" s="11">
        <v>1104.6290000000001</v>
      </c>
      <c r="Z24" s="11">
        <v>1041.98</v>
      </c>
      <c r="AA24" s="11">
        <v>988.86</v>
      </c>
      <c r="AB24" s="11">
        <v>1006.8969999999999</v>
      </c>
      <c r="AC24" s="11">
        <v>1127.5219999999999</v>
      </c>
      <c r="AD24" s="11">
        <v>1030.4010000000001</v>
      </c>
      <c r="AE24" s="11">
        <v>1067.3780000000002</v>
      </c>
      <c r="AF24" s="11">
        <v>1129.2539999999999</v>
      </c>
      <c r="AG24" s="11"/>
      <c r="AH24" s="11"/>
    </row>
    <row r="25" spans="1:34">
      <c r="A25" s="4">
        <f t="shared" si="1"/>
        <v>20</v>
      </c>
      <c r="B25" s="8">
        <v>1057.1949999999999</v>
      </c>
      <c r="C25" s="8">
        <v>1091.8420000000001</v>
      </c>
      <c r="D25" s="8">
        <v>1150.588</v>
      </c>
      <c r="E25" s="8">
        <v>1105.326</v>
      </c>
      <c r="F25" s="11">
        <v>979.505</v>
      </c>
      <c r="G25" s="11">
        <v>957.42600000000004</v>
      </c>
      <c r="H25" s="11">
        <v>1028.2560000000001</v>
      </c>
      <c r="I25" s="11">
        <v>1037.653</v>
      </c>
      <c r="J25" s="11">
        <v>1014.8029999999999</v>
      </c>
      <c r="K25" s="11">
        <v>1039.2429999999999</v>
      </c>
      <c r="L25" s="11">
        <v>1047.3679999999999</v>
      </c>
      <c r="M25" s="11">
        <v>1021.876</v>
      </c>
      <c r="N25" s="11">
        <v>986.14200000000005</v>
      </c>
      <c r="O25" s="11">
        <v>990.27800000000002</v>
      </c>
      <c r="P25" s="11">
        <v>1051.6669999999999</v>
      </c>
      <c r="Q25" s="11">
        <v>1037.442</v>
      </c>
      <c r="R25" s="11">
        <v>1047.6960000000001</v>
      </c>
      <c r="S25" s="11">
        <v>1030.3319999999999</v>
      </c>
      <c r="T25" s="11">
        <v>985.93999999999994</v>
      </c>
      <c r="U25" s="11">
        <v>993.97799999999995</v>
      </c>
      <c r="V25" s="11">
        <v>1027.7380000000001</v>
      </c>
      <c r="W25" s="11">
        <v>1034.6229999999998</v>
      </c>
      <c r="X25" s="11">
        <v>1029.7829999999999</v>
      </c>
      <c r="Y25" s="11">
        <v>1072.5529999999999</v>
      </c>
      <c r="Z25" s="11">
        <v>1036.2730000000001</v>
      </c>
      <c r="AA25" s="11">
        <v>987.553</v>
      </c>
      <c r="AB25" s="11">
        <v>996.94999999999993</v>
      </c>
      <c r="AC25" s="11">
        <v>1108.671</v>
      </c>
      <c r="AD25" s="11">
        <v>1027.5830000000001</v>
      </c>
      <c r="AE25" s="11">
        <v>1064.8019999999999</v>
      </c>
      <c r="AF25" s="11">
        <v>1109.9750000000001</v>
      </c>
      <c r="AG25" s="11"/>
      <c r="AH25" s="11"/>
    </row>
    <row r="26" spans="1:34">
      <c r="A26" s="4">
        <f t="shared" si="1"/>
        <v>21</v>
      </c>
      <c r="B26" s="8">
        <v>1042.3880000000001</v>
      </c>
      <c r="C26" s="8">
        <v>1057.182</v>
      </c>
      <c r="D26" s="8">
        <v>1110.731</v>
      </c>
      <c r="E26" s="8">
        <v>1090.06</v>
      </c>
      <c r="F26" s="11">
        <v>985.55499999999995</v>
      </c>
      <c r="G26" s="11">
        <v>956.17200000000003</v>
      </c>
      <c r="H26" s="11">
        <v>1012.4369999999999</v>
      </c>
      <c r="I26" s="11">
        <v>1018.8659999999999</v>
      </c>
      <c r="J26" s="11">
        <v>1020.5900000000001</v>
      </c>
      <c r="K26" s="11">
        <v>1030.9190000000001</v>
      </c>
      <c r="L26" s="11">
        <v>1036.73</v>
      </c>
      <c r="M26" s="11">
        <v>1022.1569999999999</v>
      </c>
      <c r="N26" s="11">
        <v>988.51400000000001</v>
      </c>
      <c r="O26" s="11">
        <v>994.63</v>
      </c>
      <c r="P26" s="11">
        <v>1014.319</v>
      </c>
      <c r="Q26" s="11">
        <v>1005.376</v>
      </c>
      <c r="R26" s="11">
        <v>1059.0119999999999</v>
      </c>
      <c r="S26" s="11">
        <v>1024.511</v>
      </c>
      <c r="T26" s="11">
        <v>988.26700000000005</v>
      </c>
      <c r="U26" s="11">
        <v>973.86099999999999</v>
      </c>
      <c r="V26" s="11">
        <v>1021.5979999999998</v>
      </c>
      <c r="W26" s="11">
        <v>1021.9349999999999</v>
      </c>
      <c r="X26" s="11">
        <v>1028.549</v>
      </c>
      <c r="Y26" s="11">
        <v>1027.8119999999999</v>
      </c>
      <c r="Z26" s="11">
        <v>1032.2729999999999</v>
      </c>
      <c r="AA26" s="11">
        <v>985.33499999999992</v>
      </c>
      <c r="AB26" s="11">
        <v>989.36300000000006</v>
      </c>
      <c r="AC26" s="11">
        <v>1082.23</v>
      </c>
      <c r="AD26" s="11">
        <v>1006.3870000000001</v>
      </c>
      <c r="AE26" s="11">
        <v>1049.231</v>
      </c>
      <c r="AF26" s="11">
        <v>1091.8329999999999</v>
      </c>
      <c r="AG26" s="11"/>
      <c r="AH26" s="11"/>
    </row>
    <row r="27" spans="1:34">
      <c r="A27" s="4">
        <f t="shared" si="1"/>
        <v>22</v>
      </c>
      <c r="B27" s="8">
        <v>969.49399999999991</v>
      </c>
      <c r="C27" s="8">
        <v>983.2</v>
      </c>
      <c r="D27" s="8">
        <v>1037.4699999999998</v>
      </c>
      <c r="E27" s="8">
        <v>1024.1279999999999</v>
      </c>
      <c r="F27" s="11">
        <v>944.74099999999999</v>
      </c>
      <c r="G27" s="11">
        <v>899.35900000000004</v>
      </c>
      <c r="H27" s="11">
        <v>932.38199999999995</v>
      </c>
      <c r="I27" s="11">
        <v>947.40299999999991</v>
      </c>
      <c r="J27" s="11">
        <v>961.55099999999993</v>
      </c>
      <c r="K27" s="11">
        <v>963.24899999999991</v>
      </c>
      <c r="L27" s="11">
        <v>973.68700000000001</v>
      </c>
      <c r="M27" s="11">
        <v>970.38700000000006</v>
      </c>
      <c r="N27" s="11">
        <v>938.673</v>
      </c>
      <c r="O27" s="11">
        <v>923.9</v>
      </c>
      <c r="P27" s="11">
        <v>950.52200000000005</v>
      </c>
      <c r="Q27" s="11">
        <v>943.34100000000001</v>
      </c>
      <c r="R27" s="11">
        <v>1000.904</v>
      </c>
      <c r="S27" s="11">
        <v>965.07800000000009</v>
      </c>
      <c r="T27" s="11">
        <v>948.40899999999999</v>
      </c>
      <c r="U27" s="11">
        <v>928.97299999999996</v>
      </c>
      <c r="V27" s="11">
        <v>957.67899999999997</v>
      </c>
      <c r="W27" s="11">
        <v>963.90800000000002</v>
      </c>
      <c r="X27" s="11">
        <v>962.63199999999995</v>
      </c>
      <c r="Y27" s="11">
        <v>957.61599999999999</v>
      </c>
      <c r="Z27" s="11">
        <v>972.61500000000001</v>
      </c>
      <c r="AA27" s="11">
        <v>949.92100000000005</v>
      </c>
      <c r="AB27" s="11">
        <v>945.75</v>
      </c>
      <c r="AC27" s="11">
        <v>1029.2760000000001</v>
      </c>
      <c r="AD27" s="11">
        <v>947.73</v>
      </c>
      <c r="AE27" s="11">
        <v>970.63700000000006</v>
      </c>
      <c r="AF27" s="11">
        <v>1030.693</v>
      </c>
      <c r="AG27" s="11"/>
      <c r="AH27" s="11"/>
    </row>
    <row r="28" spans="1:34">
      <c r="A28" s="4">
        <f t="shared" si="1"/>
        <v>23</v>
      </c>
      <c r="B28" s="8">
        <v>882.74699999999996</v>
      </c>
      <c r="C28" s="8">
        <v>898.85699999999997</v>
      </c>
      <c r="D28" s="8">
        <v>943.41800000000001</v>
      </c>
      <c r="E28" s="8">
        <v>942.19600000000003</v>
      </c>
      <c r="F28" s="11">
        <v>874.55899999999997</v>
      </c>
      <c r="G28" s="11">
        <v>841.68799999999999</v>
      </c>
      <c r="H28" s="11">
        <v>842.49800000000005</v>
      </c>
      <c r="I28" s="11">
        <v>867.02</v>
      </c>
      <c r="J28" s="11">
        <v>874.72899999999993</v>
      </c>
      <c r="K28" s="11">
        <v>875.29399999999998</v>
      </c>
      <c r="L28" s="11">
        <v>886.06100000000004</v>
      </c>
      <c r="M28" s="11">
        <v>879.03000000000009</v>
      </c>
      <c r="N28" s="11">
        <v>857.20700000000011</v>
      </c>
      <c r="O28" s="11">
        <v>836.95600000000002</v>
      </c>
      <c r="P28" s="11">
        <v>866.399</v>
      </c>
      <c r="Q28" s="11">
        <v>841.93700000000001</v>
      </c>
      <c r="R28" s="11">
        <v>920.41499999999996</v>
      </c>
      <c r="S28" s="11">
        <v>880.47199999999998</v>
      </c>
      <c r="T28" s="11">
        <v>862.81200000000001</v>
      </c>
      <c r="U28" s="11">
        <v>865.16899999999998</v>
      </c>
      <c r="V28" s="11">
        <v>874.87599999999998</v>
      </c>
      <c r="W28" s="11">
        <v>865.79300000000001</v>
      </c>
      <c r="X28" s="11">
        <v>884.29300000000001</v>
      </c>
      <c r="Y28" s="11">
        <v>874.68999999999994</v>
      </c>
      <c r="Z28" s="11">
        <v>886.375</v>
      </c>
      <c r="AA28" s="11">
        <v>872.73400000000004</v>
      </c>
      <c r="AB28" s="11">
        <v>875.28100000000006</v>
      </c>
      <c r="AC28" s="11">
        <v>934.11700000000008</v>
      </c>
      <c r="AD28" s="11">
        <v>848.91399999999999</v>
      </c>
      <c r="AE28" s="11">
        <v>878.66200000000003</v>
      </c>
      <c r="AF28" s="11">
        <v>933.67699999999991</v>
      </c>
      <c r="AG28" s="11"/>
      <c r="AH28" s="11"/>
    </row>
    <row r="29" spans="1:34">
      <c r="A29" s="4">
        <f t="shared" si="1"/>
        <v>24</v>
      </c>
      <c r="B29" s="8">
        <v>820.57399999999996</v>
      </c>
      <c r="C29" s="8">
        <v>834.98700000000008</v>
      </c>
      <c r="D29" s="8">
        <v>875.45399999999995</v>
      </c>
      <c r="E29" s="8">
        <v>856.702</v>
      </c>
      <c r="F29" s="11">
        <v>807.351</v>
      </c>
      <c r="G29" s="11">
        <v>778.80600000000004</v>
      </c>
      <c r="H29" s="11">
        <v>771.01700000000005</v>
      </c>
      <c r="I29" s="11">
        <v>804.26900000000001</v>
      </c>
      <c r="J29" s="11">
        <v>810.15300000000002</v>
      </c>
      <c r="K29" s="11">
        <v>805.54500000000007</v>
      </c>
      <c r="L29" s="11">
        <v>825.06500000000005</v>
      </c>
      <c r="M29" s="11">
        <v>807.279</v>
      </c>
      <c r="N29" s="11">
        <v>800.80200000000002</v>
      </c>
      <c r="O29" s="11">
        <v>765.02800000000002</v>
      </c>
      <c r="P29" s="11">
        <v>799.34899999999993</v>
      </c>
      <c r="Q29" s="11">
        <v>785.55200000000002</v>
      </c>
      <c r="R29" s="11">
        <v>849.00199999999995</v>
      </c>
      <c r="S29" s="11">
        <v>826.27800000000002</v>
      </c>
      <c r="T29" s="11">
        <v>799.69100000000003</v>
      </c>
      <c r="U29" s="11">
        <v>809.69799999999998</v>
      </c>
      <c r="V29" s="11">
        <v>798.774</v>
      </c>
      <c r="W29" s="11">
        <v>791.64600000000007</v>
      </c>
      <c r="X29" s="11">
        <v>806.37800000000004</v>
      </c>
      <c r="Y29" s="11">
        <v>812.221</v>
      </c>
      <c r="Z29" s="11">
        <v>813.74599999999998</v>
      </c>
      <c r="AA29" s="11">
        <v>813.74800000000005</v>
      </c>
      <c r="AB29" s="11">
        <v>804.35700000000008</v>
      </c>
      <c r="AC29" s="11">
        <v>853.19900000000007</v>
      </c>
      <c r="AD29" s="11">
        <v>779.04399999999998</v>
      </c>
      <c r="AE29" s="11">
        <v>803.85699999999997</v>
      </c>
      <c r="AF29" s="11">
        <v>854.87100000000009</v>
      </c>
      <c r="AG29" s="11"/>
      <c r="AH29" s="11"/>
    </row>
    <row r="30" spans="1:34">
      <c r="B30" s="8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>
      <c r="A31" s="6" t="s">
        <v>5</v>
      </c>
      <c r="B31" s="11">
        <f t="shared" ref="B31:AF31" si="2">MAX(B6:B29)</f>
        <v>1097.098</v>
      </c>
      <c r="C31" s="11">
        <f t="shared" si="2"/>
        <v>1095.367</v>
      </c>
      <c r="D31" s="11">
        <f t="shared" si="2"/>
        <v>1177.796</v>
      </c>
      <c r="E31" s="11">
        <f t="shared" si="2"/>
        <v>1122.6120000000001</v>
      </c>
      <c r="F31" s="11">
        <f t="shared" si="2"/>
        <v>1022.707</v>
      </c>
      <c r="G31" s="11">
        <f t="shared" si="2"/>
        <v>957.42600000000004</v>
      </c>
      <c r="H31" s="11">
        <f t="shared" ref="H31" si="3">MAX(H6:H29)</f>
        <v>1028.2560000000001</v>
      </c>
      <c r="I31" s="11">
        <f t="shared" si="2"/>
        <v>1039.0319999999999</v>
      </c>
      <c r="J31" s="11">
        <f t="shared" si="2"/>
        <v>1020.5900000000001</v>
      </c>
      <c r="K31" s="11">
        <f t="shared" si="2"/>
        <v>1043.9110000000001</v>
      </c>
      <c r="L31" s="11">
        <f t="shared" si="2"/>
        <v>1054.925</v>
      </c>
      <c r="M31" s="11">
        <f t="shared" si="2"/>
        <v>1030.97</v>
      </c>
      <c r="N31" s="11">
        <f t="shared" si="2"/>
        <v>993.11099999999999</v>
      </c>
      <c r="O31" s="11">
        <f t="shared" si="2"/>
        <v>994.63</v>
      </c>
      <c r="P31" s="11">
        <f t="shared" si="2"/>
        <v>1055.03</v>
      </c>
      <c r="Q31" s="11">
        <f t="shared" si="2"/>
        <v>1054.2280000000001</v>
      </c>
      <c r="R31" s="11">
        <f t="shared" si="2"/>
        <v>1059.0119999999999</v>
      </c>
      <c r="S31" s="11">
        <f t="shared" si="2"/>
        <v>1030.3319999999999</v>
      </c>
      <c r="T31" s="11">
        <f t="shared" si="2"/>
        <v>988.26700000000005</v>
      </c>
      <c r="U31" s="11">
        <f t="shared" si="2"/>
        <v>1028.3110000000001</v>
      </c>
      <c r="V31" s="11">
        <f t="shared" si="2"/>
        <v>1031.6090000000002</v>
      </c>
      <c r="W31" s="11">
        <f t="shared" si="2"/>
        <v>1034.6229999999998</v>
      </c>
      <c r="X31" s="11">
        <f t="shared" si="2"/>
        <v>1029.7829999999999</v>
      </c>
      <c r="Y31" s="11">
        <f t="shared" si="2"/>
        <v>1104.6290000000001</v>
      </c>
      <c r="Z31" s="11">
        <f t="shared" si="2"/>
        <v>1041.98</v>
      </c>
      <c r="AA31" s="11">
        <f t="shared" si="2"/>
        <v>988.86</v>
      </c>
      <c r="AB31" s="11">
        <f t="shared" si="2"/>
        <v>1006.8969999999999</v>
      </c>
      <c r="AC31" s="11">
        <f t="shared" si="2"/>
        <v>1127.5219999999999</v>
      </c>
      <c r="AD31" s="11">
        <f t="shared" si="2"/>
        <v>1030.4010000000001</v>
      </c>
      <c r="AE31" s="11">
        <f t="shared" si="2"/>
        <v>1067.3780000000002</v>
      </c>
      <c r="AF31" s="11">
        <f t="shared" si="2"/>
        <v>1129.2539999999999</v>
      </c>
      <c r="AG31" s="11"/>
      <c r="AH31" s="11"/>
    </row>
    <row r="32" spans="1:34" s="7" customFormat="1">
      <c r="B32" s="7" t="str">
        <f>IF(B31=$AH$7,"*"," ")</f>
        <v xml:space="preserve"> </v>
      </c>
      <c r="C32" s="7" t="str">
        <f t="shared" ref="C32:AF32" si="4">IF(C31=$AH$7,"*"," ")</f>
        <v xml:space="preserve"> </v>
      </c>
      <c r="D32" s="7" t="str">
        <f t="shared" si="4"/>
        <v>*</v>
      </c>
      <c r="E32" s="7" t="str">
        <f t="shared" si="4"/>
        <v xml:space="preserve"> </v>
      </c>
      <c r="F32" s="7" t="str">
        <f t="shared" si="4"/>
        <v xml:space="preserve"> </v>
      </c>
      <c r="G32" s="7" t="str">
        <f t="shared" si="4"/>
        <v xml:space="preserve"> </v>
      </c>
      <c r="H32" s="7" t="str">
        <f t="shared" si="4"/>
        <v xml:space="preserve"> </v>
      </c>
      <c r="I32" s="7" t="str">
        <f t="shared" si="4"/>
        <v xml:space="preserve"> </v>
      </c>
      <c r="J32" s="7" t="str">
        <f t="shared" si="4"/>
        <v xml:space="preserve"> </v>
      </c>
      <c r="K32" s="7" t="str">
        <f t="shared" si="4"/>
        <v xml:space="preserve"> </v>
      </c>
      <c r="L32" s="7" t="str">
        <f t="shared" si="4"/>
        <v xml:space="preserve"> </v>
      </c>
      <c r="M32" s="7" t="str">
        <f t="shared" si="4"/>
        <v xml:space="preserve"> </v>
      </c>
      <c r="N32" s="7" t="str">
        <f t="shared" si="4"/>
        <v xml:space="preserve"> </v>
      </c>
      <c r="O32" s="7" t="str">
        <f t="shared" si="4"/>
        <v xml:space="preserve"> </v>
      </c>
      <c r="P32" s="7" t="str">
        <f t="shared" si="4"/>
        <v xml:space="preserve"> </v>
      </c>
      <c r="Q32" s="7" t="str">
        <f t="shared" si="4"/>
        <v xml:space="preserve"> </v>
      </c>
      <c r="R32" s="7" t="str">
        <f t="shared" si="4"/>
        <v xml:space="preserve"> </v>
      </c>
      <c r="S32" s="7" t="str">
        <f t="shared" si="4"/>
        <v xml:space="preserve"> </v>
      </c>
      <c r="T32" s="7" t="str">
        <f t="shared" si="4"/>
        <v xml:space="preserve"> </v>
      </c>
      <c r="U32" s="7" t="str">
        <f t="shared" si="4"/>
        <v xml:space="preserve"> </v>
      </c>
      <c r="V32" s="7" t="str">
        <f t="shared" si="4"/>
        <v xml:space="preserve"> </v>
      </c>
      <c r="W32" s="7" t="str">
        <f t="shared" si="4"/>
        <v xml:space="preserve"> </v>
      </c>
      <c r="X32" s="7" t="str">
        <f t="shared" si="4"/>
        <v xml:space="preserve"> </v>
      </c>
      <c r="Y32" s="7" t="str">
        <f t="shared" si="4"/>
        <v xml:space="preserve"> </v>
      </c>
      <c r="Z32" s="7" t="str">
        <f t="shared" si="4"/>
        <v xml:space="preserve"> </v>
      </c>
      <c r="AA32" s="7" t="str">
        <f t="shared" si="4"/>
        <v xml:space="preserve"> </v>
      </c>
      <c r="AB32" s="7" t="str">
        <f t="shared" si="4"/>
        <v xml:space="preserve"> </v>
      </c>
      <c r="AC32" s="7" t="str">
        <f t="shared" si="4"/>
        <v xml:space="preserve"> </v>
      </c>
      <c r="AD32" s="7" t="str">
        <f t="shared" si="4"/>
        <v xml:space="preserve"> </v>
      </c>
      <c r="AE32" s="7" t="str">
        <f t="shared" si="4"/>
        <v xml:space="preserve"> </v>
      </c>
      <c r="AF32" s="7" t="str">
        <f t="shared" si="4"/>
        <v xml:space="preserve"> </v>
      </c>
    </row>
    <row r="33" spans="1:27">
      <c r="A33" s="19"/>
      <c r="B33" s="19" t="s">
        <v>6</v>
      </c>
      <c r="J33" s="2"/>
      <c r="Y33" s="2"/>
      <c r="AA33" s="2"/>
    </row>
    <row r="34" spans="1:27">
      <c r="A34" s="10" t="s">
        <v>7</v>
      </c>
      <c r="B34" s="1" t="s">
        <v>8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130"/>
  <sheetViews>
    <sheetView showGridLines="0" workbookViewId="0">
      <pane xSplit="1" ySplit="5" topLeftCell="R6" activePane="bottomRight" state="frozen"/>
      <selection pane="bottomRight" activeCell="D4" sqref="D4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32" width="11.28515625" customWidth="1"/>
    <col min="33" max="33" width="18.42578125" customWidth="1"/>
    <col min="34" max="34" width="12.7109375" customWidth="1"/>
    <col min="35" max="35" width="11.28515625" customWidth="1"/>
  </cols>
  <sheetData>
    <row r="1" spans="1:38">
      <c r="A1" s="20"/>
      <c r="N1" s="24" t="s">
        <v>0</v>
      </c>
      <c r="P1" s="25">
        <f>$B$5</f>
        <v>45078</v>
      </c>
    </row>
    <row r="2" spans="1:38">
      <c r="A2" s="9"/>
      <c r="N2" s="1"/>
    </row>
    <row r="3" spans="1:38">
      <c r="K3" s="31"/>
      <c r="N3" s="1"/>
      <c r="R3" s="31"/>
      <c r="S3" s="31"/>
      <c r="T3" s="31"/>
      <c r="W3" s="5"/>
      <c r="X3" s="31"/>
      <c r="Y3" s="31"/>
      <c r="AA3" s="5"/>
      <c r="AB3" s="5"/>
      <c r="AC3" s="31"/>
      <c r="AD3" s="31"/>
    </row>
    <row r="4" spans="1:38">
      <c r="B4" s="5"/>
      <c r="C4" s="31" t="s">
        <v>16</v>
      </c>
      <c r="D4" s="31" t="s">
        <v>16</v>
      </c>
      <c r="E4" s="5"/>
      <c r="F4" s="5"/>
      <c r="G4" s="5"/>
      <c r="H4" s="5"/>
      <c r="K4" s="32"/>
      <c r="N4" s="29" t="s">
        <v>17</v>
      </c>
      <c r="O4" s="29" t="s">
        <v>17</v>
      </c>
      <c r="P4" s="15"/>
      <c r="Q4" s="29"/>
      <c r="R4" s="29"/>
      <c r="S4" s="29"/>
      <c r="T4" s="32"/>
      <c r="U4" s="29"/>
      <c r="V4" s="5"/>
      <c r="W4" s="5"/>
      <c r="X4" s="32"/>
      <c r="Y4" s="32"/>
      <c r="Z4" s="5"/>
      <c r="AA4" s="5"/>
      <c r="AB4" s="5"/>
      <c r="AC4" s="5"/>
      <c r="AD4" s="32"/>
      <c r="AG4" s="10"/>
      <c r="AH4" s="15"/>
    </row>
    <row r="5" spans="1:38">
      <c r="A5" s="1" t="s">
        <v>3</v>
      </c>
      <c r="B5" s="40">
        <f>MAY!AF5+1</f>
        <v>45078</v>
      </c>
      <c r="C5" s="40">
        <f>B5+1</f>
        <v>45079</v>
      </c>
      <c r="D5" s="40">
        <f t="shared" ref="D5:AE5" si="0">C5+1</f>
        <v>45080</v>
      </c>
      <c r="E5" s="40">
        <f t="shared" si="0"/>
        <v>45081</v>
      </c>
      <c r="F5" s="40">
        <f t="shared" si="0"/>
        <v>45082</v>
      </c>
      <c r="G5" s="40">
        <f t="shared" si="0"/>
        <v>45083</v>
      </c>
      <c r="H5" s="40">
        <f t="shared" si="0"/>
        <v>45084</v>
      </c>
      <c r="I5" s="40">
        <f t="shared" si="0"/>
        <v>45085</v>
      </c>
      <c r="J5" s="40">
        <f t="shared" si="0"/>
        <v>45086</v>
      </c>
      <c r="K5" s="40">
        <f t="shared" si="0"/>
        <v>45087</v>
      </c>
      <c r="L5" s="40">
        <f t="shared" si="0"/>
        <v>45088</v>
      </c>
      <c r="M5" s="40">
        <f t="shared" si="0"/>
        <v>45089</v>
      </c>
      <c r="N5" s="40">
        <f t="shared" si="0"/>
        <v>45090</v>
      </c>
      <c r="O5" s="40">
        <f t="shared" si="0"/>
        <v>45091</v>
      </c>
      <c r="P5" s="40">
        <f t="shared" si="0"/>
        <v>45092</v>
      </c>
      <c r="Q5" s="40">
        <f t="shared" si="0"/>
        <v>45093</v>
      </c>
      <c r="R5" s="40">
        <f t="shared" si="0"/>
        <v>45094</v>
      </c>
      <c r="S5" s="40">
        <f t="shared" si="0"/>
        <v>45095</v>
      </c>
      <c r="T5" s="40">
        <f t="shared" si="0"/>
        <v>45096</v>
      </c>
      <c r="U5" s="40">
        <f t="shared" si="0"/>
        <v>45097</v>
      </c>
      <c r="V5" s="40">
        <f t="shared" si="0"/>
        <v>45098</v>
      </c>
      <c r="W5" s="40">
        <f t="shared" si="0"/>
        <v>45099</v>
      </c>
      <c r="X5" s="40">
        <f t="shared" si="0"/>
        <v>45100</v>
      </c>
      <c r="Y5" s="40">
        <f t="shared" si="0"/>
        <v>45101</v>
      </c>
      <c r="Z5" s="40">
        <f t="shared" si="0"/>
        <v>45102</v>
      </c>
      <c r="AA5" s="40">
        <f t="shared" si="0"/>
        <v>45103</v>
      </c>
      <c r="AB5" s="40">
        <f t="shared" si="0"/>
        <v>45104</v>
      </c>
      <c r="AC5" s="40">
        <f t="shared" si="0"/>
        <v>45105</v>
      </c>
      <c r="AD5" s="40">
        <f t="shared" si="0"/>
        <v>45106</v>
      </c>
      <c r="AE5" s="40">
        <f t="shared" si="0"/>
        <v>45107</v>
      </c>
      <c r="AF5" s="40"/>
      <c r="AG5" s="14" t="s">
        <v>4</v>
      </c>
      <c r="AH5" s="15"/>
    </row>
    <row r="6" spans="1:38">
      <c r="A6" s="4">
        <v>1</v>
      </c>
      <c r="B6" s="8">
        <v>802.81600000000003</v>
      </c>
      <c r="C6" s="8">
        <v>886.16800000000001</v>
      </c>
      <c r="D6" s="8">
        <v>835.346</v>
      </c>
      <c r="E6" s="8">
        <v>812.77</v>
      </c>
      <c r="F6" s="11">
        <v>794.14</v>
      </c>
      <c r="G6" s="11">
        <v>809.23699999999997</v>
      </c>
      <c r="H6" s="11">
        <v>798.101</v>
      </c>
      <c r="I6" s="11">
        <v>797.42</v>
      </c>
      <c r="J6" s="11">
        <v>811.34400000000005</v>
      </c>
      <c r="K6" s="11">
        <v>771</v>
      </c>
      <c r="L6" s="11">
        <v>785.43299999999999</v>
      </c>
      <c r="M6" s="11">
        <v>857.36699999999996</v>
      </c>
      <c r="N6" s="11">
        <v>902.77499999999998</v>
      </c>
      <c r="O6" s="11">
        <v>868.81399999999996</v>
      </c>
      <c r="P6" s="11">
        <v>885.07100000000003</v>
      </c>
      <c r="Q6" s="11">
        <v>908.94400000000007</v>
      </c>
      <c r="R6" s="11">
        <v>910.29599999999994</v>
      </c>
      <c r="S6" s="11">
        <v>877.10400000000004</v>
      </c>
      <c r="T6" s="11">
        <v>806.78199999999993</v>
      </c>
      <c r="U6" s="11">
        <v>880.40099999999995</v>
      </c>
      <c r="V6" s="11">
        <v>835.90200000000004</v>
      </c>
      <c r="W6" s="11">
        <v>842.89300000000003</v>
      </c>
      <c r="X6" s="11">
        <v>874.83399999999995</v>
      </c>
      <c r="Y6" s="11">
        <v>861.18899999999996</v>
      </c>
      <c r="Z6" s="11">
        <v>885.80599999999993</v>
      </c>
      <c r="AA6" s="11">
        <v>930.33199999999999</v>
      </c>
      <c r="AB6" s="11">
        <v>829.50399999999991</v>
      </c>
      <c r="AC6" s="11">
        <v>884.00400000000002</v>
      </c>
      <c r="AD6" s="11">
        <v>861.85500000000002</v>
      </c>
      <c r="AE6" s="11">
        <v>917.24199999999996</v>
      </c>
      <c r="AF6" s="11"/>
      <c r="AG6" s="13"/>
      <c r="AH6" s="16"/>
    </row>
    <row r="7" spans="1:38">
      <c r="A7" s="4">
        <f t="shared" ref="A7:A29" si="1">A6+1</f>
        <v>2</v>
      </c>
      <c r="B7" s="8">
        <v>769.16200000000003</v>
      </c>
      <c r="C7" s="8">
        <v>863.50199999999995</v>
      </c>
      <c r="D7" s="8">
        <v>786.89599999999996</v>
      </c>
      <c r="E7" s="8">
        <v>761.74300000000005</v>
      </c>
      <c r="F7" s="11">
        <v>773.62900000000002</v>
      </c>
      <c r="G7" s="11">
        <v>766.68200000000002</v>
      </c>
      <c r="H7" s="11">
        <v>766.702</v>
      </c>
      <c r="I7" s="11">
        <v>753.62699999999995</v>
      </c>
      <c r="J7" s="11">
        <v>759.85</v>
      </c>
      <c r="K7" s="11">
        <v>771.29399999999998</v>
      </c>
      <c r="L7" s="11">
        <v>800.98699999999997</v>
      </c>
      <c r="M7" s="11">
        <v>811.31100000000004</v>
      </c>
      <c r="N7" s="11">
        <v>848.34100000000001</v>
      </c>
      <c r="O7" s="11">
        <v>825.96799999999996</v>
      </c>
      <c r="P7" s="11">
        <v>834.89699999999993</v>
      </c>
      <c r="Q7" s="11">
        <v>850.73899999999992</v>
      </c>
      <c r="R7" s="11">
        <v>840.34400000000005</v>
      </c>
      <c r="S7" s="11">
        <v>835.74</v>
      </c>
      <c r="T7" s="11">
        <v>766.74099999999999</v>
      </c>
      <c r="U7" s="11">
        <v>809.61400000000003</v>
      </c>
      <c r="V7" s="11">
        <v>806.81799999999998</v>
      </c>
      <c r="W7" s="11">
        <v>812.33500000000004</v>
      </c>
      <c r="X7" s="11">
        <v>822.15499999999997</v>
      </c>
      <c r="Y7" s="11">
        <v>823.37800000000004</v>
      </c>
      <c r="Z7" s="11">
        <v>833.25400000000002</v>
      </c>
      <c r="AA7" s="11">
        <v>885.24400000000003</v>
      </c>
      <c r="AB7" s="11">
        <v>788.51299999999992</v>
      </c>
      <c r="AC7" s="11">
        <v>852.61800000000005</v>
      </c>
      <c r="AD7" s="11">
        <v>837.18</v>
      </c>
      <c r="AE7" s="11">
        <v>886.03600000000006</v>
      </c>
      <c r="AF7" s="11"/>
      <c r="AG7" s="13">
        <f>MAX($B$6:$AE$29)</f>
        <v>1283.7080000000001</v>
      </c>
      <c r="AH7" s="22">
        <f>MATCH($AG$7,$B$31:$AE$31,0)</f>
        <v>25</v>
      </c>
      <c r="AI7" s="20">
        <f>INDEX($B$5:$AE$5,$AH$7)</f>
        <v>45102</v>
      </c>
      <c r="AJ7" s="23">
        <f>INDEX($A$6:$A$29,MATCH($AG$7,INDEX($B$6:$AE$29,0,$AH$7),0))</f>
        <v>18</v>
      </c>
      <c r="AK7" s="15"/>
      <c r="AL7" s="15"/>
    </row>
    <row r="8" spans="1:38">
      <c r="A8" s="4">
        <f t="shared" si="1"/>
        <v>3</v>
      </c>
      <c r="B8" s="8">
        <v>760.95600000000002</v>
      </c>
      <c r="C8" s="8">
        <v>838.24400000000003</v>
      </c>
      <c r="D8" s="8">
        <v>760.05</v>
      </c>
      <c r="E8" s="8">
        <v>742.49899999999991</v>
      </c>
      <c r="F8" s="11">
        <v>777.88599999999997</v>
      </c>
      <c r="G8" s="11">
        <v>747.47299999999996</v>
      </c>
      <c r="H8" s="11">
        <v>747.8610000000001</v>
      </c>
      <c r="I8" s="11">
        <v>736.90200000000004</v>
      </c>
      <c r="J8" s="11">
        <v>738.92899999999997</v>
      </c>
      <c r="K8" s="11">
        <v>724.202</v>
      </c>
      <c r="L8" s="11">
        <v>754.09799999999996</v>
      </c>
      <c r="M8" s="11">
        <v>800.51</v>
      </c>
      <c r="N8" s="11">
        <v>819.45100000000002</v>
      </c>
      <c r="O8" s="11">
        <v>812.13800000000003</v>
      </c>
      <c r="P8" s="11">
        <v>812.35799999999995</v>
      </c>
      <c r="Q8" s="11">
        <v>826.351</v>
      </c>
      <c r="R8" s="11">
        <v>832.77900000000011</v>
      </c>
      <c r="S8" s="11">
        <v>821.74</v>
      </c>
      <c r="T8" s="11">
        <v>754.41499999999996</v>
      </c>
      <c r="U8" s="11">
        <v>790.55700000000002</v>
      </c>
      <c r="V8" s="11">
        <v>800.71699999999998</v>
      </c>
      <c r="W8" s="11">
        <v>791.54200000000003</v>
      </c>
      <c r="X8" s="11">
        <v>785.33100000000002</v>
      </c>
      <c r="Y8" s="11">
        <v>801.68599999999992</v>
      </c>
      <c r="Z8" s="11">
        <v>807.25</v>
      </c>
      <c r="AA8" s="11">
        <v>861.56999999999994</v>
      </c>
      <c r="AB8" s="11">
        <v>764.702</v>
      </c>
      <c r="AC8" s="11">
        <v>825.99800000000005</v>
      </c>
      <c r="AD8" s="11">
        <v>812.20699999999999</v>
      </c>
      <c r="AE8" s="11">
        <v>861.44299999999998</v>
      </c>
      <c r="AF8" s="11"/>
      <c r="AG8" s="18" t="str">
        <f>CONCATENATE(TEXT($AI$7,"mm/dd/yyyy")," @ ",$AJ$7,)&amp;"00"</f>
        <v>06/25/2023 @ 1800</v>
      </c>
      <c r="AH8" s="15"/>
      <c r="AI8" s="15"/>
      <c r="AJ8" s="15"/>
      <c r="AK8" s="15"/>
      <c r="AL8" s="15"/>
    </row>
    <row r="9" spans="1:38">
      <c r="A9" s="4">
        <f t="shared" si="1"/>
        <v>4</v>
      </c>
      <c r="B9" s="8">
        <v>760.94799999999998</v>
      </c>
      <c r="C9" s="8">
        <v>836.30700000000002</v>
      </c>
      <c r="D9" s="8">
        <v>753.649</v>
      </c>
      <c r="E9" s="8">
        <v>733.548</v>
      </c>
      <c r="F9" s="11">
        <v>767.80400000000009</v>
      </c>
      <c r="G9" s="11">
        <v>751.88</v>
      </c>
      <c r="H9" s="11">
        <v>747.40099999999995</v>
      </c>
      <c r="I9" s="11">
        <v>737.16499999999996</v>
      </c>
      <c r="J9" s="11">
        <v>740.53800000000001</v>
      </c>
      <c r="K9" s="11">
        <v>721.19100000000003</v>
      </c>
      <c r="L9" s="11">
        <v>749.72300000000007</v>
      </c>
      <c r="M9" s="11">
        <v>803.47200000000009</v>
      </c>
      <c r="N9" s="11">
        <v>812.91600000000005</v>
      </c>
      <c r="O9" s="11">
        <v>800.45100000000002</v>
      </c>
      <c r="P9" s="11">
        <v>813.01100000000008</v>
      </c>
      <c r="Q9" s="11">
        <v>823.875</v>
      </c>
      <c r="R9" s="11">
        <v>827.78</v>
      </c>
      <c r="S9" s="11">
        <v>816.26499999999999</v>
      </c>
      <c r="T9" s="11">
        <v>766.04300000000001</v>
      </c>
      <c r="U9" s="11">
        <v>795.15899999999999</v>
      </c>
      <c r="V9" s="11">
        <v>790.91899999999998</v>
      </c>
      <c r="W9" s="11">
        <v>777.56399999999996</v>
      </c>
      <c r="X9" s="11">
        <v>786.04899999999998</v>
      </c>
      <c r="Y9" s="11">
        <v>785.21199999999999</v>
      </c>
      <c r="Z9" s="11">
        <v>802.89099999999996</v>
      </c>
      <c r="AA9" s="11">
        <v>858.48</v>
      </c>
      <c r="AB9" s="11">
        <v>762.03199999999993</v>
      </c>
      <c r="AC9" s="11">
        <v>829.91300000000001</v>
      </c>
      <c r="AD9" s="11">
        <v>805.23</v>
      </c>
      <c r="AE9" s="11">
        <v>845.8839999999999</v>
      </c>
      <c r="AF9" s="11"/>
      <c r="AG9" s="21"/>
      <c r="AH9" s="15"/>
      <c r="AI9" s="15"/>
      <c r="AJ9" s="15"/>
      <c r="AK9" s="15"/>
      <c r="AL9" s="15"/>
    </row>
    <row r="10" spans="1:38">
      <c r="A10" s="4">
        <f t="shared" si="1"/>
        <v>5</v>
      </c>
      <c r="B10" s="8">
        <v>779.60599999999999</v>
      </c>
      <c r="C10" s="8">
        <v>838.73500000000001</v>
      </c>
      <c r="D10" s="8">
        <v>751.06400000000008</v>
      </c>
      <c r="E10" s="8">
        <v>747.67700000000002</v>
      </c>
      <c r="F10" s="11">
        <v>792.99</v>
      </c>
      <c r="G10" s="11">
        <v>779.56499999999994</v>
      </c>
      <c r="H10" s="11">
        <v>773.88700000000006</v>
      </c>
      <c r="I10" s="11">
        <v>767.755</v>
      </c>
      <c r="J10" s="11">
        <v>756.57599999999991</v>
      </c>
      <c r="K10" s="11">
        <v>727.66000000000008</v>
      </c>
      <c r="L10" s="11">
        <v>755.71400000000006</v>
      </c>
      <c r="M10" s="11">
        <v>829.96299999999997</v>
      </c>
      <c r="N10" s="11">
        <v>838.48</v>
      </c>
      <c r="O10" s="11">
        <v>819.79499999999996</v>
      </c>
      <c r="P10" s="11">
        <v>832.05499999999995</v>
      </c>
      <c r="Q10" s="11">
        <v>839.85599999999999</v>
      </c>
      <c r="R10" s="11">
        <v>830.48</v>
      </c>
      <c r="S10" s="11">
        <v>823.71799999999996</v>
      </c>
      <c r="T10" s="11">
        <v>773.27200000000005</v>
      </c>
      <c r="U10" s="11">
        <v>814.91499999999996</v>
      </c>
      <c r="V10" s="11">
        <v>808.61199999999997</v>
      </c>
      <c r="W10" s="11">
        <v>799.62899999999991</v>
      </c>
      <c r="X10" s="11">
        <v>803.56599999999992</v>
      </c>
      <c r="Y10" s="11">
        <v>778.04300000000001</v>
      </c>
      <c r="Z10" s="11">
        <v>803.82799999999997</v>
      </c>
      <c r="AA10" s="11">
        <v>864.04700000000003</v>
      </c>
      <c r="AB10" s="11">
        <v>787.52599999999995</v>
      </c>
      <c r="AC10" s="11">
        <v>846.745</v>
      </c>
      <c r="AD10" s="11">
        <v>828.48899999999992</v>
      </c>
      <c r="AE10" s="11">
        <v>860.52300000000002</v>
      </c>
      <c r="AF10" s="11"/>
      <c r="AG10" s="17"/>
    </row>
    <row r="11" spans="1:38">
      <c r="A11" s="4">
        <f t="shared" si="1"/>
        <v>6</v>
      </c>
      <c r="B11" s="8">
        <v>848.928</v>
      </c>
      <c r="C11" s="8">
        <v>878.18700000000001</v>
      </c>
      <c r="D11" s="8">
        <v>763.78399999999999</v>
      </c>
      <c r="E11" s="8">
        <v>765.45299999999997</v>
      </c>
      <c r="F11" s="11">
        <v>864.1110000000001</v>
      </c>
      <c r="G11" s="11">
        <v>828.88800000000003</v>
      </c>
      <c r="H11" s="11">
        <v>824.34799999999996</v>
      </c>
      <c r="I11" s="11">
        <v>809.947</v>
      </c>
      <c r="J11" s="11">
        <v>799.649</v>
      </c>
      <c r="K11" s="11">
        <v>756.74699999999996</v>
      </c>
      <c r="L11" s="11">
        <v>766.923</v>
      </c>
      <c r="M11" s="11">
        <v>870.19</v>
      </c>
      <c r="N11" s="11">
        <v>882.37400000000002</v>
      </c>
      <c r="O11" s="11">
        <v>872.4799999999999</v>
      </c>
      <c r="P11" s="11">
        <v>883.149</v>
      </c>
      <c r="Q11" s="11">
        <v>876.77300000000002</v>
      </c>
      <c r="R11" s="11">
        <v>853.83199999999999</v>
      </c>
      <c r="S11" s="11">
        <v>832.01699999999994</v>
      </c>
      <c r="T11" s="11">
        <v>818.404</v>
      </c>
      <c r="U11" s="11">
        <v>873.44100000000003</v>
      </c>
      <c r="V11" s="11">
        <v>865.10199999999998</v>
      </c>
      <c r="W11" s="11">
        <v>843.57399999999996</v>
      </c>
      <c r="X11" s="11">
        <v>842.37299999999993</v>
      </c>
      <c r="Y11" s="11">
        <v>796.048</v>
      </c>
      <c r="Z11" s="11">
        <v>822.06500000000005</v>
      </c>
      <c r="AA11" s="11">
        <v>906.15899999999999</v>
      </c>
      <c r="AB11" s="11">
        <v>841.33299999999997</v>
      </c>
      <c r="AC11" s="11">
        <v>897.44599999999991</v>
      </c>
      <c r="AD11" s="11">
        <v>886.85599999999999</v>
      </c>
      <c r="AE11" s="11">
        <v>906.70699999999999</v>
      </c>
      <c r="AF11" s="11"/>
      <c r="AG11" s="12"/>
    </row>
    <row r="12" spans="1:38">
      <c r="A12" s="4">
        <f t="shared" si="1"/>
        <v>7</v>
      </c>
      <c r="B12" s="8">
        <v>943.92599999999993</v>
      </c>
      <c r="C12" s="8">
        <v>993.11300000000006</v>
      </c>
      <c r="D12" s="8">
        <v>813.4380000000001</v>
      </c>
      <c r="E12" s="8">
        <v>813.71199999999999</v>
      </c>
      <c r="F12" s="11">
        <v>974.65100000000007</v>
      </c>
      <c r="G12" s="11">
        <v>932.11599999999999</v>
      </c>
      <c r="H12" s="11">
        <v>910.40499999999997</v>
      </c>
      <c r="I12" s="11">
        <v>919.06600000000003</v>
      </c>
      <c r="J12" s="11">
        <v>906.67900000000009</v>
      </c>
      <c r="K12" s="11">
        <v>802.26199999999994</v>
      </c>
      <c r="L12" s="11">
        <v>810.68399999999997</v>
      </c>
      <c r="M12" s="11">
        <v>969.67100000000005</v>
      </c>
      <c r="N12" s="11">
        <v>1002.062</v>
      </c>
      <c r="O12" s="11">
        <v>948.47</v>
      </c>
      <c r="P12" s="11">
        <v>982.26800000000003</v>
      </c>
      <c r="Q12" s="11">
        <v>961.33500000000004</v>
      </c>
      <c r="R12" s="11">
        <v>901.08799999999997</v>
      </c>
      <c r="S12" s="11">
        <v>874.29700000000003</v>
      </c>
      <c r="T12" s="11">
        <v>898.53599999999994</v>
      </c>
      <c r="U12" s="11">
        <v>971.38300000000004</v>
      </c>
      <c r="V12" s="11">
        <v>945.77100000000007</v>
      </c>
      <c r="W12" s="11">
        <v>940.19899999999996</v>
      </c>
      <c r="X12" s="11">
        <v>917.726</v>
      </c>
      <c r="Y12" s="11">
        <v>859.54100000000005</v>
      </c>
      <c r="Z12" s="11">
        <v>866.10699999999997</v>
      </c>
      <c r="AA12" s="11">
        <v>996.24699999999996</v>
      </c>
      <c r="AB12" s="11">
        <v>958.19299999999998</v>
      </c>
      <c r="AC12" s="11">
        <v>960.74</v>
      </c>
      <c r="AD12" s="11">
        <v>981.71600000000001</v>
      </c>
      <c r="AE12" s="11">
        <v>987.55700000000002</v>
      </c>
      <c r="AF12" s="11"/>
      <c r="AG12" s="12"/>
    </row>
    <row r="13" spans="1:38">
      <c r="A13" s="4">
        <f t="shared" si="1"/>
        <v>8</v>
      </c>
      <c r="B13" s="8">
        <v>1001.2120000000001</v>
      </c>
      <c r="C13" s="8">
        <v>1062.4660000000001</v>
      </c>
      <c r="D13" s="8">
        <v>877.3610000000001</v>
      </c>
      <c r="E13" s="8">
        <v>889.63499999999999</v>
      </c>
      <c r="F13" s="11">
        <v>1036.9689999999998</v>
      </c>
      <c r="G13" s="11">
        <v>979.75400000000002</v>
      </c>
      <c r="H13" s="11">
        <v>975.72</v>
      </c>
      <c r="I13" s="11">
        <v>989.94799999999998</v>
      </c>
      <c r="J13" s="11">
        <v>990.7890000000001</v>
      </c>
      <c r="K13" s="11">
        <v>865.99099999999999</v>
      </c>
      <c r="L13" s="11">
        <v>866.54899999999998</v>
      </c>
      <c r="M13" s="11">
        <v>1051.8630000000001</v>
      </c>
      <c r="N13" s="11">
        <v>1062.979</v>
      </c>
      <c r="O13" s="11">
        <v>1035.1789999999999</v>
      </c>
      <c r="P13" s="11">
        <v>1053.83</v>
      </c>
      <c r="Q13" s="11">
        <v>1050.979</v>
      </c>
      <c r="R13" s="11">
        <v>973.38300000000004</v>
      </c>
      <c r="S13" s="11">
        <v>944.92899999999997</v>
      </c>
      <c r="T13" s="11">
        <v>968.20699999999999</v>
      </c>
      <c r="U13" s="11">
        <v>1041.2270000000001</v>
      </c>
      <c r="V13" s="11">
        <v>1009.1300000000001</v>
      </c>
      <c r="W13" s="11">
        <v>990.4079999999999</v>
      </c>
      <c r="X13" s="11">
        <v>975.553</v>
      </c>
      <c r="Y13" s="11">
        <v>911.19199999999989</v>
      </c>
      <c r="Z13" s="11">
        <v>929.96500000000003</v>
      </c>
      <c r="AA13" s="11">
        <v>1081.1509999999998</v>
      </c>
      <c r="AB13" s="11">
        <v>1043.903</v>
      </c>
      <c r="AC13" s="11">
        <v>1059.0330000000001</v>
      </c>
      <c r="AD13" s="11">
        <v>1061.7260000000001</v>
      </c>
      <c r="AE13" s="11">
        <v>1072.4169999999999</v>
      </c>
      <c r="AF13" s="11"/>
      <c r="AG13" s="11"/>
    </row>
    <row r="14" spans="1:38">
      <c r="A14" s="4">
        <f t="shared" si="1"/>
        <v>9</v>
      </c>
      <c r="B14" s="8">
        <v>1005.439</v>
      </c>
      <c r="C14" s="8">
        <v>1092.9750000000001</v>
      </c>
      <c r="D14" s="8">
        <v>945.57899999999995</v>
      </c>
      <c r="E14" s="8">
        <v>967.99099999999999</v>
      </c>
      <c r="F14" s="11">
        <v>1054.1399999999999</v>
      </c>
      <c r="G14" s="11">
        <v>991.76</v>
      </c>
      <c r="H14" s="11">
        <v>982.54900000000009</v>
      </c>
      <c r="I14" s="11">
        <v>1000.925</v>
      </c>
      <c r="J14" s="11">
        <v>1024.575</v>
      </c>
      <c r="K14" s="11">
        <v>912.58899999999994</v>
      </c>
      <c r="L14" s="11">
        <v>903.28100000000006</v>
      </c>
      <c r="M14" s="11">
        <v>1083.49</v>
      </c>
      <c r="N14" s="11">
        <v>1112.3</v>
      </c>
      <c r="O14" s="11">
        <v>1082.896</v>
      </c>
      <c r="P14" s="11">
        <v>1090.087</v>
      </c>
      <c r="Q14" s="11">
        <v>1088.8330000000001</v>
      </c>
      <c r="R14" s="11">
        <v>1052.0639999999999</v>
      </c>
      <c r="S14" s="11">
        <v>1015.6790000000001</v>
      </c>
      <c r="T14" s="11">
        <v>1017.4780000000001</v>
      </c>
      <c r="U14" s="11">
        <v>1084.953</v>
      </c>
      <c r="V14" s="11">
        <v>1024.7730000000001</v>
      </c>
      <c r="W14" s="11">
        <v>991.58400000000006</v>
      </c>
      <c r="X14" s="11">
        <v>994.30899999999997</v>
      </c>
      <c r="Y14" s="11">
        <v>976.36700000000008</v>
      </c>
      <c r="Z14" s="11">
        <v>991.33699999999999</v>
      </c>
      <c r="AA14" s="11">
        <v>1140.0940000000001</v>
      </c>
      <c r="AB14" s="11">
        <v>1080.992</v>
      </c>
      <c r="AC14" s="11">
        <v>1122.7179999999998</v>
      </c>
      <c r="AD14" s="11">
        <v>1123.597</v>
      </c>
      <c r="AE14" s="11">
        <v>1110.989</v>
      </c>
      <c r="AF14" s="11"/>
      <c r="AG14" s="11"/>
    </row>
    <row r="15" spans="1:38">
      <c r="A15" s="4">
        <f t="shared" si="1"/>
        <v>10</v>
      </c>
      <c r="B15" s="8">
        <v>1020.936</v>
      </c>
      <c r="C15" s="8">
        <v>1112.7649999999999</v>
      </c>
      <c r="D15" s="8">
        <v>993.85300000000007</v>
      </c>
      <c r="E15" s="8">
        <v>1040.05</v>
      </c>
      <c r="F15" s="11">
        <v>1056.373</v>
      </c>
      <c r="G15" s="11">
        <v>984.23900000000003</v>
      </c>
      <c r="H15" s="11">
        <v>987.9799999999999</v>
      </c>
      <c r="I15" s="11">
        <v>994.60500000000002</v>
      </c>
      <c r="J15" s="11">
        <v>1023.78</v>
      </c>
      <c r="K15" s="11">
        <v>935.60700000000008</v>
      </c>
      <c r="L15" s="11">
        <v>912.11099999999999</v>
      </c>
      <c r="M15" s="11">
        <v>1096.278</v>
      </c>
      <c r="N15" s="11">
        <v>1134.9180000000001</v>
      </c>
      <c r="O15" s="11">
        <v>1101.769</v>
      </c>
      <c r="P15" s="11">
        <v>1097.124</v>
      </c>
      <c r="Q15" s="11">
        <v>1089.7359999999999</v>
      </c>
      <c r="R15" s="11">
        <v>1108.4950000000001</v>
      </c>
      <c r="S15" s="11">
        <v>1048.7239999999999</v>
      </c>
      <c r="T15" s="11">
        <v>1043.0709999999999</v>
      </c>
      <c r="U15" s="11">
        <v>1098.0559999999998</v>
      </c>
      <c r="V15" s="11">
        <v>997.37099999999998</v>
      </c>
      <c r="W15" s="11">
        <v>988.79100000000005</v>
      </c>
      <c r="X15" s="11">
        <v>1005.52</v>
      </c>
      <c r="Y15" s="11">
        <v>1026.9880000000001</v>
      </c>
      <c r="Z15" s="11">
        <v>1046.5160000000001</v>
      </c>
      <c r="AA15" s="11">
        <v>1165.3620000000001</v>
      </c>
      <c r="AB15" s="11">
        <v>1101.1209999999999</v>
      </c>
      <c r="AC15" s="11">
        <v>1154.827</v>
      </c>
      <c r="AD15" s="11">
        <v>1147.2849999999999</v>
      </c>
      <c r="AE15" s="11">
        <v>1144.3130000000001</v>
      </c>
      <c r="AF15" s="11"/>
      <c r="AG15" s="11"/>
    </row>
    <row r="16" spans="1:38">
      <c r="A16" s="4">
        <f t="shared" si="1"/>
        <v>11</v>
      </c>
      <c r="B16" s="8">
        <v>1066.2559999999999</v>
      </c>
      <c r="C16" s="8">
        <v>1126.867</v>
      </c>
      <c r="D16" s="8">
        <v>997.221</v>
      </c>
      <c r="E16" s="8">
        <v>1073.335</v>
      </c>
      <c r="F16" s="11">
        <v>1072.1879999999999</v>
      </c>
      <c r="G16" s="11">
        <v>997.79</v>
      </c>
      <c r="H16" s="11">
        <v>1005.9449999999999</v>
      </c>
      <c r="I16" s="11">
        <v>999.91800000000001</v>
      </c>
      <c r="J16" s="11">
        <v>996.58900000000006</v>
      </c>
      <c r="K16" s="11">
        <v>927.375</v>
      </c>
      <c r="L16" s="11">
        <v>906.53399999999999</v>
      </c>
      <c r="M16" s="11">
        <v>1098.0509999999999</v>
      </c>
      <c r="N16" s="11">
        <v>1148.317</v>
      </c>
      <c r="O16" s="11">
        <v>1101.095</v>
      </c>
      <c r="P16" s="11">
        <v>1098.7969999999998</v>
      </c>
      <c r="Q16" s="11">
        <v>1103.96</v>
      </c>
      <c r="R16" s="11">
        <v>1135.874</v>
      </c>
      <c r="S16" s="11">
        <v>1049.702</v>
      </c>
      <c r="T16" s="11">
        <v>1050.3180000000002</v>
      </c>
      <c r="U16" s="11">
        <v>1094.8389999999999</v>
      </c>
      <c r="V16" s="11">
        <v>993.31900000000007</v>
      </c>
      <c r="W16" s="11">
        <v>996.64199999999994</v>
      </c>
      <c r="X16" s="11">
        <v>1004.0830000000001</v>
      </c>
      <c r="Y16" s="11">
        <v>1060.279</v>
      </c>
      <c r="Z16" s="11">
        <v>1087.047</v>
      </c>
      <c r="AA16" s="11">
        <v>1192.1669999999999</v>
      </c>
      <c r="AB16" s="11">
        <v>1126.7139999999999</v>
      </c>
      <c r="AC16" s="11">
        <v>1174.3630000000001</v>
      </c>
      <c r="AD16" s="11">
        <v>1154.8589999999999</v>
      </c>
      <c r="AE16" s="11">
        <v>1141.5250000000001</v>
      </c>
      <c r="AF16" s="11"/>
      <c r="AG16" s="11"/>
    </row>
    <row r="17" spans="1:33">
      <c r="A17" s="4">
        <f t="shared" si="1"/>
        <v>12</v>
      </c>
      <c r="B17" s="8">
        <v>1073.6760000000002</v>
      </c>
      <c r="C17" s="8">
        <v>1146.8519999999999</v>
      </c>
      <c r="D17" s="8">
        <v>1026.549</v>
      </c>
      <c r="E17" s="8">
        <v>1092.75</v>
      </c>
      <c r="F17" s="11">
        <v>1079.538</v>
      </c>
      <c r="G17" s="11">
        <v>995.57800000000009</v>
      </c>
      <c r="H17" s="11">
        <v>1001.452</v>
      </c>
      <c r="I17" s="11">
        <v>999.81000000000006</v>
      </c>
      <c r="J17" s="11">
        <v>966.34</v>
      </c>
      <c r="K17" s="11">
        <v>931.43100000000004</v>
      </c>
      <c r="L17" s="11">
        <v>917.08</v>
      </c>
      <c r="M17" s="11">
        <v>1107.3709999999999</v>
      </c>
      <c r="N17" s="11">
        <v>1156.145</v>
      </c>
      <c r="O17" s="11">
        <v>1092.6490000000001</v>
      </c>
      <c r="P17" s="11">
        <v>1080.5260000000001</v>
      </c>
      <c r="Q17" s="11">
        <v>1107.68</v>
      </c>
      <c r="R17" s="11">
        <v>1140.7950000000001</v>
      </c>
      <c r="S17" s="11">
        <v>1046.423</v>
      </c>
      <c r="T17" s="11">
        <v>1061.2159999999999</v>
      </c>
      <c r="U17" s="11">
        <v>1082.42</v>
      </c>
      <c r="V17" s="11">
        <v>1018.3630000000001</v>
      </c>
      <c r="W17" s="11">
        <v>1008.1489999999999</v>
      </c>
      <c r="X17" s="11">
        <v>1021.8819999999999</v>
      </c>
      <c r="Y17" s="11">
        <v>1087.02</v>
      </c>
      <c r="Z17" s="11">
        <v>1123.405</v>
      </c>
      <c r="AA17" s="11">
        <v>1188.8999999999999</v>
      </c>
      <c r="AB17" s="11">
        <v>1147.155</v>
      </c>
      <c r="AC17" s="11">
        <v>1220.4480000000001</v>
      </c>
      <c r="AD17" s="11">
        <v>1144.317</v>
      </c>
      <c r="AE17" s="11">
        <v>1126.633</v>
      </c>
      <c r="AF17" s="11"/>
      <c r="AG17" s="11"/>
    </row>
    <row r="18" spans="1:33">
      <c r="A18" s="4">
        <f t="shared" si="1"/>
        <v>13</v>
      </c>
      <c r="B18" s="8">
        <v>1090.568</v>
      </c>
      <c r="C18" s="8">
        <v>1188.498</v>
      </c>
      <c r="D18" s="8">
        <v>1023.2979999999999</v>
      </c>
      <c r="E18" s="8">
        <v>1086.893</v>
      </c>
      <c r="F18" s="11">
        <v>1053.67</v>
      </c>
      <c r="G18" s="11">
        <v>976.64300000000003</v>
      </c>
      <c r="H18" s="11">
        <v>983.18500000000006</v>
      </c>
      <c r="I18" s="11">
        <v>982.505</v>
      </c>
      <c r="J18" s="11">
        <v>960.64700000000005</v>
      </c>
      <c r="K18" s="11">
        <v>900.23500000000001</v>
      </c>
      <c r="L18" s="11">
        <v>919.56100000000004</v>
      </c>
      <c r="M18" s="11">
        <v>1121.365</v>
      </c>
      <c r="N18" s="11">
        <v>1127.4319999999998</v>
      </c>
      <c r="O18" s="11">
        <v>1069.777</v>
      </c>
      <c r="P18" s="11">
        <v>1083.0650000000001</v>
      </c>
      <c r="Q18" s="11">
        <v>1116.856</v>
      </c>
      <c r="R18" s="11">
        <v>1117.521</v>
      </c>
      <c r="S18" s="11">
        <v>1020.4330000000001</v>
      </c>
      <c r="T18" s="11">
        <v>1048.307</v>
      </c>
      <c r="U18" s="11">
        <v>1067.4150000000002</v>
      </c>
      <c r="V18" s="11">
        <v>1019.4369999999999</v>
      </c>
      <c r="W18" s="11">
        <v>1003.5970000000001</v>
      </c>
      <c r="X18" s="11">
        <v>1020.2600000000001</v>
      </c>
      <c r="Y18" s="11">
        <v>1107.836</v>
      </c>
      <c r="Z18" s="11">
        <v>1121.596</v>
      </c>
      <c r="AA18" s="11">
        <v>1187.4970000000001</v>
      </c>
      <c r="AB18" s="11">
        <v>1163.4780000000001</v>
      </c>
      <c r="AC18" s="11">
        <v>1212.567</v>
      </c>
      <c r="AD18" s="11">
        <v>1144.3300000000002</v>
      </c>
      <c r="AE18" s="11">
        <v>1095.2139999999999</v>
      </c>
      <c r="AF18" s="11"/>
      <c r="AG18" s="11"/>
    </row>
    <row r="19" spans="1:33">
      <c r="A19" s="4">
        <f t="shared" si="1"/>
        <v>14</v>
      </c>
      <c r="B19" s="8">
        <v>1117.3870000000002</v>
      </c>
      <c r="C19" s="8">
        <v>1201.6659999999999</v>
      </c>
      <c r="D19" s="8">
        <v>1026.9850000000001</v>
      </c>
      <c r="E19" s="8">
        <v>1062.521</v>
      </c>
      <c r="F19" s="11">
        <v>1009.927</v>
      </c>
      <c r="G19" s="11">
        <v>992.05</v>
      </c>
      <c r="H19" s="11">
        <v>989.66300000000001</v>
      </c>
      <c r="I19" s="11">
        <v>990.61699999999996</v>
      </c>
      <c r="J19" s="11">
        <v>959.75599999999997</v>
      </c>
      <c r="K19" s="11">
        <v>898.596</v>
      </c>
      <c r="L19" s="11">
        <v>932.06700000000001</v>
      </c>
      <c r="M19" s="11">
        <v>1082.2860000000001</v>
      </c>
      <c r="N19" s="11">
        <v>1129.402</v>
      </c>
      <c r="O19" s="11">
        <v>1067.403</v>
      </c>
      <c r="P19" s="11">
        <v>1081.53</v>
      </c>
      <c r="Q19" s="11">
        <v>1135.575</v>
      </c>
      <c r="R19" s="11">
        <v>1095.43</v>
      </c>
      <c r="S19" s="11">
        <v>1002.8360000000001</v>
      </c>
      <c r="T19" s="11">
        <v>1046.9460000000001</v>
      </c>
      <c r="U19" s="11">
        <v>1052.4449999999999</v>
      </c>
      <c r="V19" s="11">
        <v>1020.2099999999999</v>
      </c>
      <c r="W19" s="11">
        <v>1003.45</v>
      </c>
      <c r="X19" s="11">
        <v>1042.258</v>
      </c>
      <c r="Y19" s="11">
        <v>1092.9810000000002</v>
      </c>
      <c r="Z19" s="11">
        <v>1151.7660000000001</v>
      </c>
      <c r="AA19" s="11">
        <v>1184.52</v>
      </c>
      <c r="AB19" s="11">
        <v>1166.8600000000001</v>
      </c>
      <c r="AC19" s="11">
        <v>1200.1610000000001</v>
      </c>
      <c r="AD19" s="11">
        <v>1162.2380000000001</v>
      </c>
      <c r="AE19" s="11">
        <v>1087.6949999999999</v>
      </c>
      <c r="AF19" s="11"/>
      <c r="AG19" s="11"/>
    </row>
    <row r="20" spans="1:33">
      <c r="A20" s="4">
        <f t="shared" si="1"/>
        <v>15</v>
      </c>
      <c r="B20" s="8">
        <v>1131.7940000000001</v>
      </c>
      <c r="C20" s="8">
        <v>1217.7529999999999</v>
      </c>
      <c r="D20" s="8">
        <v>1017.027</v>
      </c>
      <c r="E20" s="8">
        <v>1051.1590000000001</v>
      </c>
      <c r="F20" s="11">
        <v>1006.1139999999999</v>
      </c>
      <c r="G20" s="11">
        <v>976.93299999999999</v>
      </c>
      <c r="H20" s="11">
        <v>979.34199999999998</v>
      </c>
      <c r="I20" s="11">
        <v>985.64800000000002</v>
      </c>
      <c r="J20" s="11">
        <v>947.80700000000002</v>
      </c>
      <c r="K20" s="11">
        <v>862.74099999999999</v>
      </c>
      <c r="L20" s="11">
        <v>946.64599999999996</v>
      </c>
      <c r="M20" s="11">
        <v>1100.5349999999999</v>
      </c>
      <c r="N20" s="11">
        <v>1113.8129999999999</v>
      </c>
      <c r="O20" s="11">
        <v>1056.473</v>
      </c>
      <c r="P20" s="11">
        <v>1071.3599999999999</v>
      </c>
      <c r="Q20" s="11">
        <v>1150.174</v>
      </c>
      <c r="R20" s="11">
        <v>1084.701</v>
      </c>
      <c r="S20" s="11">
        <v>1021.7950000000001</v>
      </c>
      <c r="T20" s="11">
        <v>1056.5439999999999</v>
      </c>
      <c r="U20" s="11">
        <v>1051.8609999999999</v>
      </c>
      <c r="V20" s="11">
        <v>1016.7549999999999</v>
      </c>
      <c r="W20" s="11">
        <v>985.64</v>
      </c>
      <c r="X20" s="11">
        <v>1062.798</v>
      </c>
      <c r="Y20" s="11">
        <v>1099.8990000000001</v>
      </c>
      <c r="Z20" s="11">
        <v>1150.481</v>
      </c>
      <c r="AA20" s="11">
        <v>1155.825</v>
      </c>
      <c r="AB20" s="11">
        <v>1130.848</v>
      </c>
      <c r="AC20" s="11">
        <v>1201.895</v>
      </c>
      <c r="AD20" s="11">
        <v>1158.6480000000001</v>
      </c>
      <c r="AE20" s="11">
        <v>1098.865</v>
      </c>
      <c r="AF20" s="11"/>
      <c r="AG20" s="11"/>
    </row>
    <row r="21" spans="1:33">
      <c r="A21" s="4">
        <f t="shared" si="1"/>
        <v>16</v>
      </c>
      <c r="B21" s="8">
        <v>1171.6680000000001</v>
      </c>
      <c r="C21" s="8">
        <v>1216.1990000000001</v>
      </c>
      <c r="D21" s="8">
        <v>1027.9680000000001</v>
      </c>
      <c r="E21" s="8">
        <v>1046.518</v>
      </c>
      <c r="F21" s="11">
        <v>1031.4070000000002</v>
      </c>
      <c r="G21" s="11">
        <v>1003.4069999999999</v>
      </c>
      <c r="H21" s="11">
        <v>988.58199999999999</v>
      </c>
      <c r="I21" s="11">
        <v>996.79599999999994</v>
      </c>
      <c r="J21" s="11">
        <v>953.25900000000001</v>
      </c>
      <c r="K21" s="11">
        <v>873.26199999999994</v>
      </c>
      <c r="L21" s="11">
        <v>983.88499999999999</v>
      </c>
      <c r="M21" s="11">
        <v>1096.2329999999999</v>
      </c>
      <c r="N21" s="11">
        <v>1109.242</v>
      </c>
      <c r="O21" s="11">
        <v>1066.6389999999999</v>
      </c>
      <c r="P21" s="11">
        <v>1094.1090000000002</v>
      </c>
      <c r="Q21" s="11">
        <v>1165.1130000000001</v>
      </c>
      <c r="R21" s="11">
        <v>1095.924</v>
      </c>
      <c r="S21" s="11">
        <v>1026.1759999999999</v>
      </c>
      <c r="T21" s="11">
        <v>1065.6880000000001</v>
      </c>
      <c r="U21" s="11">
        <v>1067.6880000000001</v>
      </c>
      <c r="V21" s="11">
        <v>1000.241</v>
      </c>
      <c r="W21" s="11">
        <v>1018.838</v>
      </c>
      <c r="X21" s="11">
        <v>1074.434</v>
      </c>
      <c r="Y21" s="11">
        <v>1109.4089999999999</v>
      </c>
      <c r="Z21" s="11">
        <v>1196.296</v>
      </c>
      <c r="AA21" s="11">
        <v>1143.2080000000001</v>
      </c>
      <c r="AB21" s="11">
        <v>1130.4859999999999</v>
      </c>
      <c r="AC21" s="11">
        <v>1210.374</v>
      </c>
      <c r="AD21" s="11">
        <v>1191.173</v>
      </c>
      <c r="AE21" s="11">
        <v>1110.671</v>
      </c>
      <c r="AF21" s="11"/>
      <c r="AG21" s="11"/>
    </row>
    <row r="22" spans="1:33">
      <c r="A22" s="4">
        <f t="shared" si="1"/>
        <v>17</v>
      </c>
      <c r="B22" s="8">
        <v>1208.4169999999999</v>
      </c>
      <c r="C22" s="8">
        <v>1218.0510000000002</v>
      </c>
      <c r="D22" s="8">
        <v>1047.095</v>
      </c>
      <c r="E22" s="8">
        <v>1072.558</v>
      </c>
      <c r="F22" s="11">
        <v>1051.0829999999999</v>
      </c>
      <c r="G22" s="11">
        <v>1028.854</v>
      </c>
      <c r="H22" s="11">
        <v>1008.3599999999999</v>
      </c>
      <c r="I22" s="11">
        <v>1027.8329999999999</v>
      </c>
      <c r="J22" s="11">
        <v>968.20299999999997</v>
      </c>
      <c r="K22" s="11">
        <v>904.90699999999993</v>
      </c>
      <c r="L22" s="11">
        <v>1024.8969999999999</v>
      </c>
      <c r="M22" s="11">
        <v>1131.3890000000001</v>
      </c>
      <c r="N22" s="11">
        <v>1130.4759999999999</v>
      </c>
      <c r="O22" s="11">
        <v>1099.2619999999999</v>
      </c>
      <c r="P22" s="11">
        <v>1126.231</v>
      </c>
      <c r="Q22" s="11">
        <v>1188.5970000000002</v>
      </c>
      <c r="R22" s="11">
        <v>1123.375</v>
      </c>
      <c r="S22" s="11">
        <v>1062.02</v>
      </c>
      <c r="T22" s="11">
        <v>1073.934</v>
      </c>
      <c r="U22" s="11">
        <v>1084.914</v>
      </c>
      <c r="V22" s="11">
        <v>1053.807</v>
      </c>
      <c r="W22" s="11">
        <v>1070.356</v>
      </c>
      <c r="X22" s="11">
        <v>1119.5930000000001</v>
      </c>
      <c r="Y22" s="11">
        <v>1116.819</v>
      </c>
      <c r="Z22" s="11">
        <v>1239.059</v>
      </c>
      <c r="AA22" s="11">
        <v>1145.69</v>
      </c>
      <c r="AB22" s="11">
        <v>1147.94</v>
      </c>
      <c r="AC22" s="11">
        <v>1226.2670000000001</v>
      </c>
      <c r="AD22" s="11">
        <v>1216.7570000000001</v>
      </c>
      <c r="AE22" s="11">
        <v>1138.038</v>
      </c>
      <c r="AF22" s="11"/>
      <c r="AG22" s="11"/>
    </row>
    <row r="23" spans="1:33">
      <c r="A23" s="4">
        <f t="shared" si="1"/>
        <v>18</v>
      </c>
      <c r="B23" s="8">
        <v>1240.4559999999999</v>
      </c>
      <c r="C23" s="8">
        <v>1215.3119999999999</v>
      </c>
      <c r="D23" s="8">
        <v>1062.502</v>
      </c>
      <c r="E23" s="8">
        <v>1125.0730000000001</v>
      </c>
      <c r="F23" s="11">
        <v>1089.2159999999999</v>
      </c>
      <c r="G23" s="11">
        <v>1042.162</v>
      </c>
      <c r="H23" s="11">
        <v>1041.8100000000002</v>
      </c>
      <c r="I23" s="11">
        <v>1056.3210000000001</v>
      </c>
      <c r="J23" s="11">
        <v>995.06600000000003</v>
      </c>
      <c r="K23" s="11">
        <v>963.50600000000009</v>
      </c>
      <c r="L23" s="11">
        <v>1107.9480000000001</v>
      </c>
      <c r="M23" s="11">
        <v>1180.2640000000001</v>
      </c>
      <c r="N23" s="11">
        <v>1161.8820000000001</v>
      </c>
      <c r="O23" s="11">
        <v>1137.24</v>
      </c>
      <c r="P23" s="11">
        <v>1164.799</v>
      </c>
      <c r="Q23" s="11">
        <v>1190.2529999999999</v>
      </c>
      <c r="R23" s="11">
        <v>1147.008</v>
      </c>
      <c r="S23" s="11">
        <v>1097.8090000000002</v>
      </c>
      <c r="T23" s="11">
        <v>1123.7660000000001</v>
      </c>
      <c r="U23" s="11">
        <v>1121.232</v>
      </c>
      <c r="V23" s="11">
        <v>1109.0330000000001</v>
      </c>
      <c r="W23" s="11">
        <v>1126.193</v>
      </c>
      <c r="X23" s="11">
        <v>1162.9459999999999</v>
      </c>
      <c r="Y23" s="11">
        <v>1159.5219999999999</v>
      </c>
      <c r="Z23" s="11">
        <v>1283.7080000000001</v>
      </c>
      <c r="AA23" s="11">
        <v>1176.96</v>
      </c>
      <c r="AB23" s="11">
        <v>1172.9369999999999</v>
      </c>
      <c r="AC23" s="11">
        <v>1249.0149999999999</v>
      </c>
      <c r="AD23" s="11">
        <v>1250.5330000000001</v>
      </c>
      <c r="AE23" s="11">
        <v>1187.269</v>
      </c>
      <c r="AF23" s="11"/>
      <c r="AG23" s="11"/>
    </row>
    <row r="24" spans="1:33">
      <c r="A24" s="4">
        <f t="shared" si="1"/>
        <v>19</v>
      </c>
      <c r="B24" s="8">
        <v>1232.325</v>
      </c>
      <c r="C24" s="8">
        <v>1173.4869999999999</v>
      </c>
      <c r="D24" s="8">
        <v>1046.998</v>
      </c>
      <c r="E24" s="8">
        <v>1109.345</v>
      </c>
      <c r="F24" s="11">
        <v>1085.4219999999998</v>
      </c>
      <c r="G24" s="11">
        <v>1052.6679999999999</v>
      </c>
      <c r="H24" s="11">
        <v>1044.9920000000002</v>
      </c>
      <c r="I24" s="11">
        <v>1051.3789999999999</v>
      </c>
      <c r="J24" s="11">
        <v>995.32300000000009</v>
      </c>
      <c r="K24" s="11">
        <v>975.44200000000001</v>
      </c>
      <c r="L24" s="11">
        <v>1127.6030000000001</v>
      </c>
      <c r="M24" s="11">
        <v>1192.664</v>
      </c>
      <c r="N24" s="11">
        <v>1163.2839999999999</v>
      </c>
      <c r="O24" s="11">
        <v>1140.76</v>
      </c>
      <c r="P24" s="11">
        <v>1177.893</v>
      </c>
      <c r="Q24" s="11">
        <v>1150.7360000000001</v>
      </c>
      <c r="R24" s="11">
        <v>1133.75</v>
      </c>
      <c r="S24" s="11">
        <v>1095.8410000000001</v>
      </c>
      <c r="T24" s="11">
        <v>1132.6849999999999</v>
      </c>
      <c r="U24" s="11">
        <v>1129.1300000000001</v>
      </c>
      <c r="V24" s="11">
        <v>1133.9760000000001</v>
      </c>
      <c r="W24" s="11">
        <v>1153.73</v>
      </c>
      <c r="X24" s="11">
        <v>1168.9069999999999</v>
      </c>
      <c r="Y24" s="11">
        <v>1146.55</v>
      </c>
      <c r="Z24" s="11">
        <v>1282.0409999999999</v>
      </c>
      <c r="AA24" s="11">
        <v>1158.9549999999999</v>
      </c>
      <c r="AB24" s="11">
        <v>1190.4059999999999</v>
      </c>
      <c r="AC24" s="11">
        <v>1231.6020000000001</v>
      </c>
      <c r="AD24" s="11">
        <v>1251.664</v>
      </c>
      <c r="AE24" s="11">
        <v>1183.5810000000001</v>
      </c>
      <c r="AF24" s="11"/>
      <c r="AG24" s="11"/>
    </row>
    <row r="25" spans="1:33">
      <c r="A25" s="4">
        <f t="shared" si="1"/>
        <v>20</v>
      </c>
      <c r="B25" s="8">
        <v>1221.6590000000001</v>
      </c>
      <c r="C25" s="8">
        <v>1148.904</v>
      </c>
      <c r="D25" s="8">
        <v>1027.098</v>
      </c>
      <c r="E25" s="8">
        <v>1087.748</v>
      </c>
      <c r="F25" s="11">
        <v>1071.1129999999998</v>
      </c>
      <c r="G25" s="11">
        <v>1052.7849999999999</v>
      </c>
      <c r="H25" s="11">
        <v>1042.4459999999999</v>
      </c>
      <c r="I25" s="11">
        <v>1049.4449999999999</v>
      </c>
      <c r="J25" s="11">
        <v>998.48500000000001</v>
      </c>
      <c r="K25" s="11">
        <v>975.91200000000003</v>
      </c>
      <c r="L25" s="11">
        <v>1128.1139999999998</v>
      </c>
      <c r="M25" s="11">
        <v>1174.904</v>
      </c>
      <c r="N25" s="11">
        <v>1145.279</v>
      </c>
      <c r="O25" s="11">
        <v>1133.3029999999999</v>
      </c>
      <c r="P25" s="11">
        <v>1170.184</v>
      </c>
      <c r="Q25" s="11">
        <v>1119.952</v>
      </c>
      <c r="R25" s="11">
        <v>1106.4590000000001</v>
      </c>
      <c r="S25" s="11">
        <v>1039.3109999999999</v>
      </c>
      <c r="T25" s="11">
        <v>1118.7069999999999</v>
      </c>
      <c r="U25" s="11">
        <v>1115.884</v>
      </c>
      <c r="V25" s="11">
        <v>1122.9100000000001</v>
      </c>
      <c r="W25" s="11">
        <v>1139.3990000000001</v>
      </c>
      <c r="X25" s="11">
        <v>1135.33</v>
      </c>
      <c r="Y25" s="11">
        <v>1129.518</v>
      </c>
      <c r="Z25" s="11">
        <v>1268.739</v>
      </c>
      <c r="AA25" s="11">
        <v>1120.7260000000001</v>
      </c>
      <c r="AB25" s="11">
        <v>1179.1670000000001</v>
      </c>
      <c r="AC25" s="11">
        <v>1188.2380000000001</v>
      </c>
      <c r="AD25" s="11">
        <v>1235.806</v>
      </c>
      <c r="AE25" s="11">
        <v>1173.3689999999999</v>
      </c>
      <c r="AF25" s="11"/>
      <c r="AG25" s="11"/>
    </row>
    <row r="26" spans="1:33">
      <c r="A26" s="4">
        <f t="shared" si="1"/>
        <v>21</v>
      </c>
      <c r="B26" s="8">
        <v>1206.202</v>
      </c>
      <c r="C26" s="8">
        <v>1111.4480000000001</v>
      </c>
      <c r="D26" s="8">
        <v>998.74599999999998</v>
      </c>
      <c r="E26" s="8">
        <v>1052.5140000000001</v>
      </c>
      <c r="F26" s="11">
        <v>1049.8920000000001</v>
      </c>
      <c r="G26" s="11">
        <v>1035.9949999999999</v>
      </c>
      <c r="H26" s="11">
        <v>1031.8620000000001</v>
      </c>
      <c r="I26" s="11">
        <v>1037.8209999999999</v>
      </c>
      <c r="J26" s="11">
        <v>984.82300000000009</v>
      </c>
      <c r="K26" s="11">
        <v>967.86099999999999</v>
      </c>
      <c r="L26" s="11">
        <v>1113.9279999999999</v>
      </c>
      <c r="M26" s="11">
        <v>1151.489</v>
      </c>
      <c r="N26" s="11">
        <v>1122.001</v>
      </c>
      <c r="O26" s="11">
        <v>1126.4059999999999</v>
      </c>
      <c r="P26" s="11">
        <v>1159.674</v>
      </c>
      <c r="Q26" s="11">
        <v>1104.6789999999999</v>
      </c>
      <c r="R26" s="11">
        <v>1078.1500000000001</v>
      </c>
      <c r="S26" s="11">
        <v>1015.204</v>
      </c>
      <c r="T26" s="11">
        <v>1108.3449999999998</v>
      </c>
      <c r="U26" s="11">
        <v>1097.6090000000002</v>
      </c>
      <c r="V26" s="11">
        <v>1097.549</v>
      </c>
      <c r="W26" s="11">
        <v>1117.414</v>
      </c>
      <c r="X26" s="11">
        <v>1109.203</v>
      </c>
      <c r="Y26" s="11">
        <v>1088.442</v>
      </c>
      <c r="Z26" s="11">
        <v>1236.5349999999999</v>
      </c>
      <c r="AA26" s="11">
        <v>1086.8589999999999</v>
      </c>
      <c r="AB26" s="11">
        <v>1154.5320000000002</v>
      </c>
      <c r="AC26" s="11">
        <v>1127.104</v>
      </c>
      <c r="AD26" s="11">
        <v>1210.991</v>
      </c>
      <c r="AE26" s="11">
        <v>1155.3040000000001</v>
      </c>
      <c r="AF26" s="11"/>
      <c r="AG26" s="11"/>
    </row>
    <row r="27" spans="1:33">
      <c r="A27" s="4">
        <f t="shared" si="1"/>
        <v>22</v>
      </c>
      <c r="B27" s="8">
        <v>1133.856</v>
      </c>
      <c r="C27" s="8">
        <v>1037.6389999999999</v>
      </c>
      <c r="D27" s="8">
        <v>955.05499999999995</v>
      </c>
      <c r="E27" s="8">
        <v>987.53099999999995</v>
      </c>
      <c r="F27" s="11">
        <v>985.02599999999995</v>
      </c>
      <c r="G27" s="11">
        <v>990.577</v>
      </c>
      <c r="H27" s="11">
        <v>979.476</v>
      </c>
      <c r="I27" s="11">
        <v>989.06600000000003</v>
      </c>
      <c r="J27" s="11">
        <v>946.92500000000007</v>
      </c>
      <c r="K27" s="11">
        <v>987.51900000000001</v>
      </c>
      <c r="L27" s="11">
        <v>1056.413</v>
      </c>
      <c r="M27" s="11">
        <v>1096.3340000000001</v>
      </c>
      <c r="N27" s="11">
        <v>1047.7940000000001</v>
      </c>
      <c r="O27" s="11">
        <v>1071.652</v>
      </c>
      <c r="P27" s="11">
        <v>1099.163</v>
      </c>
      <c r="Q27" s="11">
        <v>1066.1869999999999</v>
      </c>
      <c r="R27" s="11">
        <v>1024.4290000000001</v>
      </c>
      <c r="S27" s="11">
        <v>967.42700000000002</v>
      </c>
      <c r="T27" s="11">
        <v>1060.68</v>
      </c>
      <c r="U27" s="11">
        <v>1053.8609999999999</v>
      </c>
      <c r="V27" s="11">
        <v>1059.2559999999999</v>
      </c>
      <c r="W27" s="11">
        <v>1072.624</v>
      </c>
      <c r="X27" s="11">
        <v>1079.8720000000001</v>
      </c>
      <c r="Y27" s="11">
        <v>1041.8890000000001</v>
      </c>
      <c r="Z27" s="11">
        <v>1175.0260000000001</v>
      </c>
      <c r="AA27" s="11">
        <v>1028.9929999999999</v>
      </c>
      <c r="AB27" s="11">
        <v>1102.921</v>
      </c>
      <c r="AC27" s="11">
        <v>1065.931</v>
      </c>
      <c r="AD27" s="11">
        <v>1160.9560000000001</v>
      </c>
      <c r="AE27" s="11">
        <v>1105.3500000000001</v>
      </c>
      <c r="AF27" s="11"/>
      <c r="AG27" s="11"/>
    </row>
    <row r="28" spans="1:33">
      <c r="A28" s="4">
        <f t="shared" si="1"/>
        <v>23</v>
      </c>
      <c r="B28" s="8">
        <v>1032.6509999999998</v>
      </c>
      <c r="C28" s="8">
        <v>955.63299999999992</v>
      </c>
      <c r="D28" s="8">
        <v>883.75400000000002</v>
      </c>
      <c r="E28" s="8">
        <v>903.34699999999998</v>
      </c>
      <c r="F28" s="11">
        <v>894.40099999999995</v>
      </c>
      <c r="G28" s="11">
        <v>894.44200000000001</v>
      </c>
      <c r="H28" s="11">
        <v>890.375</v>
      </c>
      <c r="I28" s="11">
        <v>896.53099999999995</v>
      </c>
      <c r="J28" s="11">
        <v>868.149</v>
      </c>
      <c r="K28" s="11">
        <v>902.25</v>
      </c>
      <c r="L28" s="11">
        <v>957.24699999999996</v>
      </c>
      <c r="M28" s="11">
        <v>1018.999</v>
      </c>
      <c r="N28" s="11">
        <v>967.29100000000005</v>
      </c>
      <c r="O28" s="11">
        <v>978.45800000000008</v>
      </c>
      <c r="P28" s="11">
        <v>1014.809</v>
      </c>
      <c r="Q28" s="11">
        <v>997.05899999999997</v>
      </c>
      <c r="R28" s="11">
        <v>964.43299999999999</v>
      </c>
      <c r="S28" s="11">
        <v>906.17899999999997</v>
      </c>
      <c r="T28" s="11">
        <v>961.41800000000001</v>
      </c>
      <c r="U28" s="11">
        <v>962.62099999999998</v>
      </c>
      <c r="V28" s="11">
        <v>981.38499999999999</v>
      </c>
      <c r="W28" s="11">
        <v>980.35500000000002</v>
      </c>
      <c r="X28" s="11">
        <v>990.50200000000007</v>
      </c>
      <c r="Y28" s="11">
        <v>972.97800000000007</v>
      </c>
      <c r="Z28" s="11">
        <v>1079.877</v>
      </c>
      <c r="AA28" s="11">
        <v>949.02799999999991</v>
      </c>
      <c r="AB28" s="11">
        <v>1007.3940000000001</v>
      </c>
      <c r="AC28" s="11">
        <v>983.15599999999995</v>
      </c>
      <c r="AD28" s="11">
        <v>1071.5350000000001</v>
      </c>
      <c r="AE28" s="11">
        <v>1027.2670000000001</v>
      </c>
      <c r="AF28" s="11"/>
      <c r="AG28" s="11"/>
    </row>
    <row r="29" spans="1:33">
      <c r="A29" s="4">
        <f t="shared" si="1"/>
        <v>24</v>
      </c>
      <c r="B29" s="8">
        <v>983.16700000000003</v>
      </c>
      <c r="C29" s="8">
        <v>912.64099999999996</v>
      </c>
      <c r="D29" s="8">
        <v>833.28599999999994</v>
      </c>
      <c r="E29" s="8">
        <v>838.96899999999994</v>
      </c>
      <c r="F29" s="11">
        <v>836.78300000000002</v>
      </c>
      <c r="G29" s="11">
        <v>845.30200000000002</v>
      </c>
      <c r="H29" s="11">
        <v>828.25199999999995</v>
      </c>
      <c r="I29" s="11">
        <v>841.90200000000004</v>
      </c>
      <c r="J29" s="11">
        <v>807.81100000000004</v>
      </c>
      <c r="K29" s="11">
        <v>834.93499999999995</v>
      </c>
      <c r="L29" s="11">
        <v>890.346</v>
      </c>
      <c r="M29" s="11">
        <v>940.03300000000002</v>
      </c>
      <c r="N29" s="11">
        <v>911.62</v>
      </c>
      <c r="O29" s="11">
        <v>908.072</v>
      </c>
      <c r="P29" s="11">
        <v>947.21500000000003</v>
      </c>
      <c r="Q29" s="11">
        <v>939.37900000000002</v>
      </c>
      <c r="R29" s="11">
        <v>916.83100000000002</v>
      </c>
      <c r="S29" s="11">
        <v>828.15699999999993</v>
      </c>
      <c r="T29" s="11">
        <v>893.59900000000005</v>
      </c>
      <c r="U29" s="11">
        <v>889.32899999999995</v>
      </c>
      <c r="V29" s="11">
        <v>891.32899999999995</v>
      </c>
      <c r="W29" s="11">
        <v>909.58</v>
      </c>
      <c r="X29" s="11">
        <v>915.92000000000007</v>
      </c>
      <c r="Y29" s="11">
        <v>904.79399999999998</v>
      </c>
      <c r="Z29" s="11">
        <v>1017.3380000000001</v>
      </c>
      <c r="AA29" s="11">
        <v>896.00699999999995</v>
      </c>
      <c r="AB29" s="11">
        <v>965.50299999999993</v>
      </c>
      <c r="AC29" s="11">
        <v>940.96299999999997</v>
      </c>
      <c r="AD29" s="11">
        <v>1010.138</v>
      </c>
      <c r="AE29" s="11">
        <v>963.44200000000001</v>
      </c>
      <c r="AF29" s="11"/>
      <c r="AG29" s="11"/>
    </row>
    <row r="30" spans="1:33">
      <c r="B30" s="8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>
      <c r="A31" s="6" t="s">
        <v>5</v>
      </c>
      <c r="B31" s="11">
        <f t="shared" ref="B31:AE31" si="2">MAX(B6:B29)</f>
        <v>1240.4559999999999</v>
      </c>
      <c r="C31" s="11">
        <f t="shared" si="2"/>
        <v>1218.0510000000002</v>
      </c>
      <c r="D31" s="11">
        <f t="shared" si="2"/>
        <v>1062.502</v>
      </c>
      <c r="E31" s="11">
        <f t="shared" si="2"/>
        <v>1125.0730000000001</v>
      </c>
      <c r="F31" s="11">
        <f t="shared" si="2"/>
        <v>1089.2159999999999</v>
      </c>
      <c r="G31" s="11">
        <f t="shared" si="2"/>
        <v>1052.7849999999999</v>
      </c>
      <c r="H31" s="11">
        <f t="shared" si="2"/>
        <v>1044.9920000000002</v>
      </c>
      <c r="I31" s="11">
        <f t="shared" si="2"/>
        <v>1056.3210000000001</v>
      </c>
      <c r="J31" s="11">
        <f t="shared" si="2"/>
        <v>1024.575</v>
      </c>
      <c r="K31" s="11">
        <f t="shared" si="2"/>
        <v>987.51900000000001</v>
      </c>
      <c r="L31" s="11">
        <f t="shared" si="2"/>
        <v>1128.1139999999998</v>
      </c>
      <c r="M31" s="11">
        <f t="shared" si="2"/>
        <v>1192.664</v>
      </c>
      <c r="N31" s="11">
        <f t="shared" si="2"/>
        <v>1163.2839999999999</v>
      </c>
      <c r="O31" s="11">
        <f t="shared" si="2"/>
        <v>1140.76</v>
      </c>
      <c r="P31" s="11">
        <f t="shared" si="2"/>
        <v>1177.893</v>
      </c>
      <c r="Q31" s="11">
        <f t="shared" si="2"/>
        <v>1190.2529999999999</v>
      </c>
      <c r="R31" s="11">
        <f t="shared" si="2"/>
        <v>1147.008</v>
      </c>
      <c r="S31" s="11">
        <f t="shared" si="2"/>
        <v>1097.8090000000002</v>
      </c>
      <c r="T31" s="11">
        <f t="shared" si="2"/>
        <v>1132.6849999999999</v>
      </c>
      <c r="U31" s="11">
        <f t="shared" si="2"/>
        <v>1129.1300000000001</v>
      </c>
      <c r="V31" s="11">
        <f t="shared" si="2"/>
        <v>1133.9760000000001</v>
      </c>
      <c r="W31" s="11">
        <f t="shared" si="2"/>
        <v>1153.73</v>
      </c>
      <c r="X31" s="11">
        <f t="shared" si="2"/>
        <v>1168.9069999999999</v>
      </c>
      <c r="Y31" s="11">
        <f t="shared" si="2"/>
        <v>1159.5219999999999</v>
      </c>
      <c r="Z31" s="11">
        <f t="shared" si="2"/>
        <v>1283.7080000000001</v>
      </c>
      <c r="AA31" s="11">
        <f t="shared" si="2"/>
        <v>1192.1669999999999</v>
      </c>
      <c r="AB31" s="11">
        <f t="shared" si="2"/>
        <v>1190.4059999999999</v>
      </c>
      <c r="AC31" s="11">
        <f t="shared" si="2"/>
        <v>1249.0149999999999</v>
      </c>
      <c r="AD31" s="11">
        <f t="shared" si="2"/>
        <v>1251.664</v>
      </c>
      <c r="AE31" s="11">
        <f t="shared" si="2"/>
        <v>1187.269</v>
      </c>
      <c r="AF31" s="11"/>
      <c r="AG31" s="11"/>
    </row>
    <row r="32" spans="1:33" s="7" customFormat="1">
      <c r="B32" s="7" t="str">
        <f t="shared" ref="B32:AE32" si="3">IF(B31=$AG$7,"*"," ")</f>
        <v xml:space="preserve"> </v>
      </c>
      <c r="C32" s="7" t="str">
        <f t="shared" si="3"/>
        <v xml:space="preserve"> </v>
      </c>
      <c r="D32" s="7" t="str">
        <f t="shared" si="3"/>
        <v xml:space="preserve"> </v>
      </c>
      <c r="E32" s="7" t="str">
        <f t="shared" si="3"/>
        <v xml:space="preserve"> </v>
      </c>
      <c r="F32" s="7" t="str">
        <f t="shared" si="3"/>
        <v xml:space="preserve"> </v>
      </c>
      <c r="G32" s="7" t="str">
        <f t="shared" si="3"/>
        <v xml:space="preserve"> </v>
      </c>
      <c r="H32" s="7" t="str">
        <f t="shared" si="3"/>
        <v xml:space="preserve"> </v>
      </c>
      <c r="I32" s="7" t="str">
        <f t="shared" si="3"/>
        <v xml:space="preserve"> </v>
      </c>
      <c r="J32" s="7" t="str">
        <f t="shared" si="3"/>
        <v xml:space="preserve"> </v>
      </c>
      <c r="K32" s="7" t="str">
        <f t="shared" si="3"/>
        <v xml:space="preserve"> </v>
      </c>
      <c r="L32" s="7" t="str">
        <f t="shared" si="3"/>
        <v xml:space="preserve"> </v>
      </c>
      <c r="M32" s="7" t="str">
        <f t="shared" si="3"/>
        <v xml:space="preserve"> </v>
      </c>
      <c r="N32" s="7" t="str">
        <f t="shared" si="3"/>
        <v xml:space="preserve"> </v>
      </c>
      <c r="O32" s="7" t="str">
        <f t="shared" si="3"/>
        <v xml:space="preserve"> </v>
      </c>
      <c r="P32" s="7" t="str">
        <f t="shared" si="3"/>
        <v xml:space="preserve"> </v>
      </c>
      <c r="Q32" s="7" t="str">
        <f t="shared" si="3"/>
        <v xml:space="preserve"> </v>
      </c>
      <c r="R32" s="7" t="str">
        <f t="shared" si="3"/>
        <v xml:space="preserve"> </v>
      </c>
      <c r="S32" s="7" t="str">
        <f t="shared" si="3"/>
        <v xml:space="preserve"> </v>
      </c>
      <c r="T32" s="7" t="str">
        <f t="shared" si="3"/>
        <v xml:space="preserve"> </v>
      </c>
      <c r="U32" s="7" t="str">
        <f t="shared" si="3"/>
        <v xml:space="preserve"> </v>
      </c>
      <c r="V32" s="7" t="str">
        <f t="shared" si="3"/>
        <v xml:space="preserve"> </v>
      </c>
      <c r="W32" s="7" t="str">
        <f t="shared" si="3"/>
        <v xml:space="preserve"> </v>
      </c>
      <c r="X32" s="7" t="str">
        <f t="shared" si="3"/>
        <v xml:space="preserve"> </v>
      </c>
      <c r="Y32" s="7" t="str">
        <f t="shared" si="3"/>
        <v xml:space="preserve"> </v>
      </c>
      <c r="Z32" s="7" t="str">
        <f t="shared" si="3"/>
        <v>*</v>
      </c>
      <c r="AA32" s="7" t="str">
        <f t="shared" si="3"/>
        <v xml:space="preserve"> </v>
      </c>
      <c r="AB32" s="7" t="str">
        <f t="shared" si="3"/>
        <v xml:space="preserve"> </v>
      </c>
      <c r="AC32" s="7" t="str">
        <f t="shared" si="3"/>
        <v xml:space="preserve"> </v>
      </c>
      <c r="AD32" s="7" t="str">
        <f t="shared" si="3"/>
        <v xml:space="preserve"> </v>
      </c>
      <c r="AE32" s="7" t="str">
        <f t="shared" si="3"/>
        <v xml:space="preserve"> </v>
      </c>
    </row>
    <row r="33" spans="1:27">
      <c r="A33" s="19"/>
      <c r="B33" s="19" t="s">
        <v>6</v>
      </c>
      <c r="J33" s="2"/>
      <c r="Y33" s="2"/>
      <c r="AA33" s="2"/>
    </row>
    <row r="34" spans="1:27">
      <c r="A34" s="10" t="s">
        <v>7</v>
      </c>
      <c r="B34" s="1" t="s">
        <v>8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130"/>
  <sheetViews>
    <sheetView showGridLines="0" workbookViewId="0">
      <pane xSplit="1" ySplit="5" topLeftCell="U6" activePane="bottomRight" state="frozen"/>
      <selection pane="bottomRight" activeCell="AH7" sqref="AH7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33" width="11.28515625" customWidth="1"/>
    <col min="34" max="34" width="18.42578125" customWidth="1"/>
    <col min="35" max="35" width="12.7109375" customWidth="1"/>
    <col min="36" max="36" width="11.28515625" customWidth="1"/>
  </cols>
  <sheetData>
    <row r="1" spans="1:39">
      <c r="A1" s="20"/>
      <c r="N1" s="24" t="s">
        <v>0</v>
      </c>
      <c r="P1" s="25">
        <f>$B$5</f>
        <v>45108</v>
      </c>
    </row>
    <row r="2" spans="1:39">
      <c r="A2" s="9"/>
      <c r="N2" s="1"/>
    </row>
    <row r="3" spans="1:39">
      <c r="G3" s="29"/>
      <c r="H3" s="29"/>
      <c r="I3" s="29"/>
      <c r="J3" s="29"/>
      <c r="K3" s="29"/>
      <c r="L3" s="29"/>
      <c r="M3" s="29" t="s">
        <v>18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</row>
    <row r="4" spans="1:39">
      <c r="B4" s="5"/>
      <c r="C4" s="5"/>
      <c r="D4" s="5"/>
      <c r="E4" s="5"/>
      <c r="F4" s="5"/>
      <c r="G4" s="29"/>
      <c r="H4" s="29"/>
      <c r="I4" s="29"/>
      <c r="J4" s="29"/>
      <c r="K4" s="29"/>
      <c r="L4" s="29"/>
      <c r="M4" s="35" t="s">
        <v>19</v>
      </c>
      <c r="N4" s="29"/>
      <c r="O4" s="29"/>
      <c r="P4" s="29"/>
      <c r="Q4" s="29"/>
      <c r="R4" s="29"/>
      <c r="S4" s="29"/>
      <c r="T4" s="29"/>
      <c r="U4" s="29"/>
      <c r="V4" s="29" t="s">
        <v>20</v>
      </c>
      <c r="W4" s="29" t="s">
        <v>20</v>
      </c>
      <c r="X4" s="29" t="s">
        <v>20</v>
      </c>
      <c r="Y4" s="29" t="s">
        <v>20</v>
      </c>
      <c r="Z4" s="29"/>
      <c r="AA4" s="29" t="s">
        <v>21</v>
      </c>
      <c r="AB4" s="29"/>
      <c r="AC4" s="29" t="s">
        <v>22</v>
      </c>
      <c r="AD4" s="29" t="s">
        <v>22</v>
      </c>
      <c r="AE4" s="29" t="s">
        <v>22</v>
      </c>
      <c r="AF4" s="29" t="s">
        <v>22</v>
      </c>
      <c r="AH4" s="10"/>
      <c r="AI4" s="15"/>
    </row>
    <row r="5" spans="1:39">
      <c r="A5" s="1" t="s">
        <v>3</v>
      </c>
      <c r="B5" s="40">
        <f>JUN!AE5+1</f>
        <v>45108</v>
      </c>
      <c r="C5" s="40">
        <f>B5+1</f>
        <v>45109</v>
      </c>
      <c r="D5" s="40">
        <f t="shared" ref="D5:AF5" si="0">C5+1</f>
        <v>45110</v>
      </c>
      <c r="E5" s="40">
        <f t="shared" si="0"/>
        <v>45111</v>
      </c>
      <c r="F5" s="40">
        <f t="shared" si="0"/>
        <v>45112</v>
      </c>
      <c r="G5" s="40">
        <f t="shared" si="0"/>
        <v>45113</v>
      </c>
      <c r="H5" s="40">
        <f t="shared" si="0"/>
        <v>45114</v>
      </c>
      <c r="I5" s="40">
        <f t="shared" si="0"/>
        <v>45115</v>
      </c>
      <c r="J5" s="40">
        <f t="shared" si="0"/>
        <v>45116</v>
      </c>
      <c r="K5" s="40">
        <f t="shared" si="0"/>
        <v>45117</v>
      </c>
      <c r="L5" s="40">
        <f t="shared" si="0"/>
        <v>45118</v>
      </c>
      <c r="M5" s="40">
        <f t="shared" si="0"/>
        <v>45119</v>
      </c>
      <c r="N5" s="40">
        <f t="shared" si="0"/>
        <v>45120</v>
      </c>
      <c r="O5" s="40">
        <f t="shared" si="0"/>
        <v>45121</v>
      </c>
      <c r="P5" s="40">
        <f t="shared" si="0"/>
        <v>45122</v>
      </c>
      <c r="Q5" s="40">
        <f t="shared" si="0"/>
        <v>45123</v>
      </c>
      <c r="R5" s="40">
        <f t="shared" si="0"/>
        <v>45124</v>
      </c>
      <c r="S5" s="40">
        <f t="shared" si="0"/>
        <v>45125</v>
      </c>
      <c r="T5" s="40">
        <f t="shared" si="0"/>
        <v>45126</v>
      </c>
      <c r="U5" s="40">
        <f t="shared" si="0"/>
        <v>45127</v>
      </c>
      <c r="V5" s="40">
        <f t="shared" si="0"/>
        <v>45128</v>
      </c>
      <c r="W5" s="40">
        <f t="shared" si="0"/>
        <v>45129</v>
      </c>
      <c r="X5" s="40">
        <f t="shared" si="0"/>
        <v>45130</v>
      </c>
      <c r="Y5" s="40">
        <f t="shared" si="0"/>
        <v>45131</v>
      </c>
      <c r="Z5" s="40">
        <f t="shared" si="0"/>
        <v>45132</v>
      </c>
      <c r="AA5" s="40">
        <f t="shared" si="0"/>
        <v>45133</v>
      </c>
      <c r="AB5" s="40">
        <f t="shared" si="0"/>
        <v>45134</v>
      </c>
      <c r="AC5" s="40">
        <f t="shared" si="0"/>
        <v>45135</v>
      </c>
      <c r="AD5" s="40">
        <f t="shared" si="0"/>
        <v>45136</v>
      </c>
      <c r="AE5" s="40">
        <f t="shared" si="0"/>
        <v>45137</v>
      </c>
      <c r="AF5" s="40">
        <f t="shared" si="0"/>
        <v>45138</v>
      </c>
      <c r="AG5" s="40"/>
      <c r="AH5" s="14" t="s">
        <v>4</v>
      </c>
      <c r="AI5" s="15"/>
    </row>
    <row r="6" spans="1:39">
      <c r="A6" s="4">
        <v>1</v>
      </c>
      <c r="B6" s="8">
        <v>880.56899999999996</v>
      </c>
      <c r="C6" s="8">
        <v>903.20300000000009</v>
      </c>
      <c r="D6" s="8">
        <v>848.827</v>
      </c>
      <c r="E6" s="8">
        <v>905.70799999999997</v>
      </c>
      <c r="F6" s="11">
        <v>941.81</v>
      </c>
      <c r="G6" s="11">
        <v>1049.375</v>
      </c>
      <c r="H6" s="11">
        <v>1070.153</v>
      </c>
      <c r="I6" s="11">
        <v>1037.211</v>
      </c>
      <c r="J6" s="11">
        <v>981.02500000000009</v>
      </c>
      <c r="K6" s="11">
        <v>969.82099999999991</v>
      </c>
      <c r="L6" s="11">
        <v>916.33199999999999</v>
      </c>
      <c r="M6" s="11">
        <v>1029.2740000000001</v>
      </c>
      <c r="N6" s="11">
        <v>1032.452</v>
      </c>
      <c r="O6" s="11">
        <v>1046.5650000000001</v>
      </c>
      <c r="P6" s="11">
        <v>1001.179</v>
      </c>
      <c r="Q6" s="11">
        <v>1036.383</v>
      </c>
      <c r="R6" s="11">
        <v>995.81600000000003</v>
      </c>
      <c r="S6" s="11">
        <v>1088.1190000000001</v>
      </c>
      <c r="T6" s="11">
        <v>1036.549</v>
      </c>
      <c r="U6" s="11">
        <v>1023.102</v>
      </c>
      <c r="V6" s="11">
        <v>970.40800000000002</v>
      </c>
      <c r="W6" s="11">
        <v>937.20600000000002</v>
      </c>
      <c r="X6" s="11">
        <v>942.08900000000006</v>
      </c>
      <c r="Y6" s="11">
        <v>989.26199999999994</v>
      </c>
      <c r="Z6" s="11">
        <v>1061.2819999999999</v>
      </c>
      <c r="AA6" s="11">
        <v>1074.5340000000001</v>
      </c>
      <c r="AB6" s="11">
        <v>1113.96</v>
      </c>
      <c r="AC6" s="11">
        <v>1099.595</v>
      </c>
      <c r="AD6" s="11">
        <v>1155.847</v>
      </c>
      <c r="AE6" s="11">
        <v>913.15899999999999</v>
      </c>
      <c r="AF6" s="11">
        <v>919.80200000000002</v>
      </c>
      <c r="AG6" s="11"/>
      <c r="AH6" s="13"/>
      <c r="AI6" s="16"/>
    </row>
    <row r="7" spans="1:39">
      <c r="A7" s="4">
        <f t="shared" ref="A7:A29" si="1">A6+1</f>
        <v>2</v>
      </c>
      <c r="B7" s="8">
        <v>843.34100000000001</v>
      </c>
      <c r="C7" s="8">
        <v>842.90800000000002</v>
      </c>
      <c r="D7" s="8">
        <v>793.19299999999998</v>
      </c>
      <c r="E7" s="8">
        <v>879.56000000000006</v>
      </c>
      <c r="F7" s="11">
        <v>874.476</v>
      </c>
      <c r="G7" s="11">
        <v>1002.454</v>
      </c>
      <c r="H7" s="11">
        <v>1018.627</v>
      </c>
      <c r="I7" s="11">
        <v>991.94600000000003</v>
      </c>
      <c r="J7" s="11">
        <v>940.41399999999999</v>
      </c>
      <c r="K7" s="11">
        <v>908.60599999999999</v>
      </c>
      <c r="L7" s="11">
        <v>864.29100000000005</v>
      </c>
      <c r="M7" s="11">
        <v>964.90100000000007</v>
      </c>
      <c r="N7" s="11">
        <v>992.23</v>
      </c>
      <c r="O7" s="11">
        <v>1002.6640000000001</v>
      </c>
      <c r="P7" s="11">
        <v>975.93500000000006</v>
      </c>
      <c r="Q7" s="11">
        <v>998.40599999999995</v>
      </c>
      <c r="R7" s="11">
        <v>955.60599999999999</v>
      </c>
      <c r="S7" s="11">
        <v>1035.519</v>
      </c>
      <c r="T7" s="11">
        <v>1005.0219999999999</v>
      </c>
      <c r="U7" s="11">
        <v>967.34699999999998</v>
      </c>
      <c r="V7" s="11">
        <v>934.12299999999993</v>
      </c>
      <c r="W7" s="11">
        <v>907.93700000000001</v>
      </c>
      <c r="X7" s="11">
        <v>922.57799999999997</v>
      </c>
      <c r="Y7" s="11">
        <v>932.98099999999999</v>
      </c>
      <c r="Z7" s="11">
        <v>1018.928</v>
      </c>
      <c r="AA7" s="11">
        <v>1013.129</v>
      </c>
      <c r="AB7" s="11">
        <v>1059.7059999999999</v>
      </c>
      <c r="AC7" s="11">
        <v>1039.0530000000001</v>
      </c>
      <c r="AD7" s="11">
        <v>1092.8429999999998</v>
      </c>
      <c r="AE7" s="11">
        <v>885.91300000000001</v>
      </c>
      <c r="AF7" s="11">
        <v>874.72500000000002</v>
      </c>
      <c r="AG7" s="11"/>
      <c r="AH7" s="13">
        <f>MAX($B$6:$AF$29)</f>
        <v>1548.308</v>
      </c>
      <c r="AI7" s="22">
        <f>MATCH($AH$7,$B$31:$AF$31,0)</f>
        <v>6</v>
      </c>
      <c r="AJ7" s="20">
        <f>INDEX($B$5:$AF$5,$AI$7)</f>
        <v>45113</v>
      </c>
      <c r="AK7" s="23">
        <f>INDEX($A$6:$A$29,MATCH($AH$7,INDEX($B$6:$AF$29,0,$AI$7),0))</f>
        <v>19</v>
      </c>
      <c r="AL7" s="15"/>
      <c r="AM7" s="15"/>
    </row>
    <row r="8" spans="1:39">
      <c r="A8" s="4">
        <f t="shared" si="1"/>
        <v>3</v>
      </c>
      <c r="B8" s="8">
        <v>819.07799999999997</v>
      </c>
      <c r="C8" s="8">
        <v>826.072</v>
      </c>
      <c r="D8" s="8">
        <v>775.33300000000008</v>
      </c>
      <c r="E8" s="8">
        <v>849.03500000000008</v>
      </c>
      <c r="F8" s="11">
        <v>852.827</v>
      </c>
      <c r="G8" s="11">
        <v>967.27</v>
      </c>
      <c r="H8" s="11">
        <v>982.27</v>
      </c>
      <c r="I8" s="11">
        <v>954.05799999999999</v>
      </c>
      <c r="J8" s="11">
        <v>920.71300000000008</v>
      </c>
      <c r="K8" s="11">
        <v>880.702</v>
      </c>
      <c r="L8" s="11">
        <v>858.51900000000001</v>
      </c>
      <c r="M8" s="11">
        <v>928.89200000000005</v>
      </c>
      <c r="N8" s="11">
        <v>959.89</v>
      </c>
      <c r="O8" s="11">
        <v>974.90300000000002</v>
      </c>
      <c r="P8" s="11">
        <v>937.14499999999998</v>
      </c>
      <c r="Q8" s="11">
        <v>962.16</v>
      </c>
      <c r="R8" s="11">
        <v>923.33299999999997</v>
      </c>
      <c r="S8" s="11">
        <v>1001.832</v>
      </c>
      <c r="T8" s="11">
        <v>971.327</v>
      </c>
      <c r="U8" s="11">
        <v>927.05600000000004</v>
      </c>
      <c r="V8" s="11">
        <v>893.57999999999993</v>
      </c>
      <c r="W8" s="11">
        <v>859.625</v>
      </c>
      <c r="X8" s="11">
        <v>858.721</v>
      </c>
      <c r="Y8" s="11">
        <v>914.53800000000001</v>
      </c>
      <c r="Z8" s="11">
        <v>982.14</v>
      </c>
      <c r="AA8" s="11">
        <v>987.31999999999994</v>
      </c>
      <c r="AB8" s="11">
        <v>1032.492</v>
      </c>
      <c r="AC8" s="11">
        <v>1026.097</v>
      </c>
      <c r="AD8" s="11">
        <v>1058.1830000000002</v>
      </c>
      <c r="AE8" s="11">
        <v>868.09699999999998</v>
      </c>
      <c r="AF8" s="11">
        <v>826.59400000000005</v>
      </c>
      <c r="AG8" s="11"/>
      <c r="AH8" s="18" t="str">
        <f>CONCATENATE(TEXT($AJ$7,"mm/dd/yyyy")," @ ",$AK$7,)&amp;"00"</f>
        <v>07/06/2023 @ 1900</v>
      </c>
      <c r="AI8" s="15"/>
      <c r="AJ8" s="15"/>
      <c r="AK8" s="15"/>
      <c r="AL8" s="15"/>
      <c r="AM8" s="15"/>
    </row>
    <row r="9" spans="1:39">
      <c r="A9" s="4">
        <f t="shared" si="1"/>
        <v>4</v>
      </c>
      <c r="B9" s="8">
        <v>804.05700000000002</v>
      </c>
      <c r="C9" s="8">
        <v>809.89099999999996</v>
      </c>
      <c r="D9" s="8">
        <v>776.01099999999997</v>
      </c>
      <c r="E9" s="8">
        <v>825.85</v>
      </c>
      <c r="F9" s="11">
        <v>853.53699999999992</v>
      </c>
      <c r="G9" s="11">
        <v>951.59900000000005</v>
      </c>
      <c r="H9" s="11">
        <v>965.23800000000006</v>
      </c>
      <c r="I9" s="11">
        <v>939.50900000000001</v>
      </c>
      <c r="J9" s="11">
        <v>906.25200000000007</v>
      </c>
      <c r="K9" s="11">
        <v>872.96100000000001</v>
      </c>
      <c r="L9" s="11">
        <v>853.43000000000006</v>
      </c>
      <c r="M9" s="11">
        <v>909.98199999999997</v>
      </c>
      <c r="N9" s="11">
        <v>938.03700000000003</v>
      </c>
      <c r="O9" s="11">
        <v>944.48300000000006</v>
      </c>
      <c r="P9" s="11">
        <v>924.85</v>
      </c>
      <c r="Q9" s="11">
        <v>950.27799999999991</v>
      </c>
      <c r="R9" s="11">
        <v>922.33799999999997</v>
      </c>
      <c r="S9" s="11">
        <v>978.47</v>
      </c>
      <c r="T9" s="11">
        <v>968.65200000000004</v>
      </c>
      <c r="U9" s="11">
        <v>912.67700000000002</v>
      </c>
      <c r="V9" s="11">
        <v>880.91</v>
      </c>
      <c r="W9" s="11">
        <v>852.59900000000005</v>
      </c>
      <c r="X9" s="11">
        <v>841.71600000000001</v>
      </c>
      <c r="Y9" s="11">
        <v>895.37900000000002</v>
      </c>
      <c r="Z9" s="11">
        <v>971.18799999999999</v>
      </c>
      <c r="AA9" s="11">
        <v>967.13400000000001</v>
      </c>
      <c r="AB9" s="11">
        <v>1011.207</v>
      </c>
      <c r="AC9" s="11">
        <v>1000.838</v>
      </c>
      <c r="AD9" s="11">
        <v>1035.8520000000001</v>
      </c>
      <c r="AE9" s="11">
        <v>834.67699999999991</v>
      </c>
      <c r="AF9" s="11">
        <v>818.33500000000004</v>
      </c>
      <c r="AG9" s="11"/>
      <c r="AH9" s="21"/>
      <c r="AI9" s="15"/>
      <c r="AJ9" s="15"/>
      <c r="AK9" s="15"/>
      <c r="AL9" s="15"/>
      <c r="AM9" s="15"/>
    </row>
    <row r="10" spans="1:39">
      <c r="A10" s="4">
        <f t="shared" si="1"/>
        <v>5</v>
      </c>
      <c r="B10" s="8">
        <v>805.33699999999999</v>
      </c>
      <c r="C10" s="8">
        <v>812.7299999999999</v>
      </c>
      <c r="D10" s="8">
        <v>791.173</v>
      </c>
      <c r="E10" s="8">
        <v>830.625</v>
      </c>
      <c r="F10" s="11">
        <v>869.03399999999999</v>
      </c>
      <c r="G10" s="11">
        <v>956.09900000000005</v>
      </c>
      <c r="H10" s="11">
        <v>977.53000000000009</v>
      </c>
      <c r="I10" s="11">
        <v>931.11500000000001</v>
      </c>
      <c r="J10" s="11">
        <v>903.48500000000001</v>
      </c>
      <c r="K10" s="11">
        <v>902.91899999999998</v>
      </c>
      <c r="L10" s="11">
        <v>867.21500000000003</v>
      </c>
      <c r="M10" s="11">
        <v>920.44500000000005</v>
      </c>
      <c r="N10" s="11">
        <v>948.02</v>
      </c>
      <c r="O10" s="11">
        <v>953.505</v>
      </c>
      <c r="P10" s="11">
        <v>924.66300000000001</v>
      </c>
      <c r="Q10" s="11">
        <v>950.11099999999999</v>
      </c>
      <c r="R10" s="11">
        <v>947.6350000000001</v>
      </c>
      <c r="S10" s="11">
        <v>987.53800000000001</v>
      </c>
      <c r="T10" s="11">
        <v>957.13200000000006</v>
      </c>
      <c r="U10" s="11">
        <v>929.82500000000005</v>
      </c>
      <c r="V10" s="11">
        <v>887.19600000000003</v>
      </c>
      <c r="W10" s="11">
        <v>854.47299999999996</v>
      </c>
      <c r="X10" s="11">
        <v>842.92100000000005</v>
      </c>
      <c r="Y10" s="11">
        <v>910.94400000000007</v>
      </c>
      <c r="Z10" s="11">
        <v>974.63099999999997</v>
      </c>
      <c r="AA10" s="11">
        <v>969.76</v>
      </c>
      <c r="AB10" s="11">
        <v>1031.7760000000001</v>
      </c>
      <c r="AC10" s="11">
        <v>1011.6920000000001</v>
      </c>
      <c r="AD10" s="11">
        <v>1026.2840000000001</v>
      </c>
      <c r="AE10" s="11">
        <v>839.36699999999996</v>
      </c>
      <c r="AF10" s="11">
        <v>836.39700000000005</v>
      </c>
      <c r="AG10" s="11"/>
      <c r="AH10" s="17"/>
    </row>
    <row r="11" spans="1:39">
      <c r="A11" s="4">
        <f t="shared" si="1"/>
        <v>6</v>
      </c>
      <c r="B11" s="8">
        <v>817.00799999999992</v>
      </c>
      <c r="C11" s="8">
        <v>817.56399999999996</v>
      </c>
      <c r="D11" s="8">
        <v>826.38900000000001</v>
      </c>
      <c r="E11" s="8">
        <v>844.08800000000008</v>
      </c>
      <c r="F11" s="11">
        <v>918.11799999999994</v>
      </c>
      <c r="G11" s="11">
        <v>993.66600000000005</v>
      </c>
      <c r="H11" s="11">
        <v>1013.5350000000001</v>
      </c>
      <c r="I11" s="11">
        <v>933.17899999999997</v>
      </c>
      <c r="J11" s="11">
        <v>907.69999999999993</v>
      </c>
      <c r="K11" s="11">
        <v>951.68399999999997</v>
      </c>
      <c r="L11" s="11">
        <v>902.11899999999991</v>
      </c>
      <c r="M11" s="11">
        <v>967.49800000000005</v>
      </c>
      <c r="N11" s="11">
        <v>978.47300000000007</v>
      </c>
      <c r="O11" s="11">
        <v>981.27800000000002</v>
      </c>
      <c r="P11" s="11">
        <v>938.64499999999998</v>
      </c>
      <c r="Q11" s="11">
        <v>941.50700000000006</v>
      </c>
      <c r="R11" s="11">
        <v>1013.3870000000001</v>
      </c>
      <c r="S11" s="11">
        <v>1026.4110000000001</v>
      </c>
      <c r="T11" s="11">
        <v>1009.3749999999999</v>
      </c>
      <c r="U11" s="11">
        <v>971.43299999999999</v>
      </c>
      <c r="V11" s="11">
        <v>934.423</v>
      </c>
      <c r="W11" s="11">
        <v>870.01299999999992</v>
      </c>
      <c r="X11" s="11">
        <v>848.44999999999993</v>
      </c>
      <c r="Y11" s="11">
        <v>953.87600000000009</v>
      </c>
      <c r="Z11" s="11">
        <v>1015.01</v>
      </c>
      <c r="AA11" s="11">
        <v>1015.802</v>
      </c>
      <c r="AB11" s="11">
        <v>1093.164</v>
      </c>
      <c r="AC11" s="11">
        <v>1061.7270000000001</v>
      </c>
      <c r="AD11" s="11">
        <v>1035.0530000000001</v>
      </c>
      <c r="AE11" s="11">
        <v>850.05100000000004</v>
      </c>
      <c r="AF11" s="11">
        <v>897.00099999999998</v>
      </c>
      <c r="AG11" s="11"/>
      <c r="AH11" s="12"/>
    </row>
    <row r="12" spans="1:39">
      <c r="A12" s="4">
        <f t="shared" si="1"/>
        <v>7</v>
      </c>
      <c r="B12" s="8">
        <v>859.41300000000001</v>
      </c>
      <c r="C12" s="8">
        <v>853.26400000000001</v>
      </c>
      <c r="D12" s="8">
        <v>871.87099999999998</v>
      </c>
      <c r="E12" s="8">
        <v>879.721</v>
      </c>
      <c r="F12" s="11">
        <v>1004.929</v>
      </c>
      <c r="G12" s="11">
        <v>1080.0069999999998</v>
      </c>
      <c r="H12" s="11">
        <v>1108.26</v>
      </c>
      <c r="I12" s="11">
        <v>981.22500000000002</v>
      </c>
      <c r="J12" s="11">
        <v>948.06999999999994</v>
      </c>
      <c r="K12" s="11">
        <v>1041.136</v>
      </c>
      <c r="L12" s="11">
        <v>993.48199999999997</v>
      </c>
      <c r="M12" s="11">
        <v>1066.2719999999999</v>
      </c>
      <c r="N12" s="11">
        <v>1074.2640000000001</v>
      </c>
      <c r="O12" s="11">
        <v>1065.4499999999998</v>
      </c>
      <c r="P12" s="11">
        <v>984.303</v>
      </c>
      <c r="Q12" s="11">
        <v>986.702</v>
      </c>
      <c r="R12" s="11">
        <v>1112.665</v>
      </c>
      <c r="S12" s="11">
        <v>1111.0490000000002</v>
      </c>
      <c r="T12" s="11">
        <v>1085.115</v>
      </c>
      <c r="U12" s="11">
        <v>1054.278</v>
      </c>
      <c r="V12" s="11">
        <v>1008.7570000000001</v>
      </c>
      <c r="W12" s="11">
        <v>914.74699999999996</v>
      </c>
      <c r="X12" s="11">
        <v>885.81299999999999</v>
      </c>
      <c r="Y12" s="11">
        <v>1034.7539999999999</v>
      </c>
      <c r="Z12" s="11">
        <v>1115.1590000000001</v>
      </c>
      <c r="AA12" s="11">
        <v>1116.2140000000002</v>
      </c>
      <c r="AB12" s="11">
        <v>1177.644</v>
      </c>
      <c r="AC12" s="11">
        <v>1150.653</v>
      </c>
      <c r="AD12" s="11">
        <v>1061.1789999999999</v>
      </c>
      <c r="AE12" s="11">
        <v>870.11500000000001</v>
      </c>
      <c r="AF12" s="11">
        <v>973.20699999999999</v>
      </c>
      <c r="AG12" s="11"/>
      <c r="AH12" s="12"/>
    </row>
    <row r="13" spans="1:39">
      <c r="A13" s="4">
        <f t="shared" si="1"/>
        <v>8</v>
      </c>
      <c r="B13" s="8">
        <v>918.55200000000002</v>
      </c>
      <c r="C13" s="8">
        <v>921.28099999999995</v>
      </c>
      <c r="D13" s="8">
        <v>940.47900000000004</v>
      </c>
      <c r="E13" s="8">
        <v>938.24099999999999</v>
      </c>
      <c r="F13" s="11">
        <v>1089.1280000000002</v>
      </c>
      <c r="G13" s="11">
        <v>1176.991</v>
      </c>
      <c r="H13" s="11">
        <v>1205.3009999999999</v>
      </c>
      <c r="I13" s="11">
        <v>1043.2240000000002</v>
      </c>
      <c r="J13" s="11">
        <v>1023.9019999999999</v>
      </c>
      <c r="K13" s="11">
        <v>1138.0929999999998</v>
      </c>
      <c r="L13" s="11">
        <v>1064.5729999999999</v>
      </c>
      <c r="M13" s="11">
        <v>1158.934</v>
      </c>
      <c r="N13" s="11">
        <v>1164.7369999999999</v>
      </c>
      <c r="O13" s="11">
        <v>1139.943</v>
      </c>
      <c r="P13" s="11">
        <v>1052.039</v>
      </c>
      <c r="Q13" s="11">
        <v>1062.8630000000001</v>
      </c>
      <c r="R13" s="11">
        <v>1203.45</v>
      </c>
      <c r="S13" s="11">
        <v>1196.32</v>
      </c>
      <c r="T13" s="11">
        <v>1183.509</v>
      </c>
      <c r="U13" s="11">
        <v>1131.3799999999999</v>
      </c>
      <c r="V13" s="11">
        <v>1090.1659999999999</v>
      </c>
      <c r="W13" s="11">
        <v>978.23800000000006</v>
      </c>
      <c r="X13" s="11">
        <v>945.12800000000004</v>
      </c>
      <c r="Y13" s="11">
        <v>1132.489</v>
      </c>
      <c r="Z13" s="11">
        <v>1191.8630000000001</v>
      </c>
      <c r="AA13" s="11">
        <v>1203.4670000000001</v>
      </c>
      <c r="AB13" s="11">
        <v>1249.501</v>
      </c>
      <c r="AC13" s="11">
        <v>1249.4360000000001</v>
      </c>
      <c r="AD13" s="11">
        <v>1144.2520000000002</v>
      </c>
      <c r="AE13" s="11">
        <v>916.20699999999999</v>
      </c>
      <c r="AF13" s="11">
        <v>1041.6420000000001</v>
      </c>
      <c r="AG13" s="11"/>
      <c r="AH13" s="11"/>
    </row>
    <row r="14" spans="1:39">
      <c r="A14" s="4">
        <f t="shared" si="1"/>
        <v>9</v>
      </c>
      <c r="B14" s="8">
        <v>982.55799999999999</v>
      </c>
      <c r="C14" s="8">
        <v>993.82799999999997</v>
      </c>
      <c r="D14" s="8">
        <v>1017.771</v>
      </c>
      <c r="E14" s="8">
        <v>1017.602</v>
      </c>
      <c r="F14" s="11">
        <v>1161.2</v>
      </c>
      <c r="G14" s="11">
        <v>1253.3889999999999</v>
      </c>
      <c r="H14" s="11">
        <v>1284.1129999999998</v>
      </c>
      <c r="I14" s="11">
        <v>1112.4690000000001</v>
      </c>
      <c r="J14" s="11">
        <v>1087.2650000000001</v>
      </c>
      <c r="K14" s="11">
        <v>1197.548</v>
      </c>
      <c r="L14" s="11">
        <v>1115.1030000000001</v>
      </c>
      <c r="M14" s="11">
        <v>1206.3140000000001</v>
      </c>
      <c r="N14" s="11">
        <v>1207.337</v>
      </c>
      <c r="O14" s="11">
        <v>1209.626</v>
      </c>
      <c r="P14" s="11">
        <v>1136.3410000000001</v>
      </c>
      <c r="Q14" s="11">
        <v>1157.394</v>
      </c>
      <c r="R14" s="11">
        <v>1283.9770000000001</v>
      </c>
      <c r="S14" s="11">
        <v>1256.827</v>
      </c>
      <c r="T14" s="11">
        <v>1222.4470000000001</v>
      </c>
      <c r="U14" s="11">
        <v>1163.0619999999999</v>
      </c>
      <c r="V14" s="11">
        <v>1146.7270000000001</v>
      </c>
      <c r="W14" s="11">
        <v>1052.2919999999999</v>
      </c>
      <c r="X14" s="11">
        <v>1003.145</v>
      </c>
      <c r="Y14" s="11">
        <v>1176.9969999999998</v>
      </c>
      <c r="Z14" s="11">
        <v>1244.818</v>
      </c>
      <c r="AA14" s="11">
        <v>1252.9870000000001</v>
      </c>
      <c r="AB14" s="11">
        <v>1309.0709999999999</v>
      </c>
      <c r="AC14" s="11">
        <v>1296.932</v>
      </c>
      <c r="AD14" s="11">
        <v>1207.0409999999999</v>
      </c>
      <c r="AE14" s="11">
        <v>956.39800000000002</v>
      </c>
      <c r="AF14" s="11">
        <v>1082.71</v>
      </c>
      <c r="AG14" s="11"/>
      <c r="AH14" s="11"/>
    </row>
    <row r="15" spans="1:39">
      <c r="A15" s="4">
        <f t="shared" si="1"/>
        <v>10</v>
      </c>
      <c r="B15" s="8">
        <v>1016.47</v>
      </c>
      <c r="C15" s="8">
        <v>1054.403</v>
      </c>
      <c r="D15" s="8">
        <v>1073.4279999999999</v>
      </c>
      <c r="E15" s="8">
        <v>1076.9490000000001</v>
      </c>
      <c r="F15" s="11">
        <v>1206.904</v>
      </c>
      <c r="G15" s="11">
        <v>1311.4010000000001</v>
      </c>
      <c r="H15" s="11">
        <v>1339.9559999999999</v>
      </c>
      <c r="I15" s="11">
        <v>1174.7639999999999</v>
      </c>
      <c r="J15" s="11">
        <v>1147.817</v>
      </c>
      <c r="K15" s="11">
        <v>1225.654</v>
      </c>
      <c r="L15" s="11">
        <v>1144.8819999999998</v>
      </c>
      <c r="M15" s="11">
        <v>1225.2159999999999</v>
      </c>
      <c r="N15" s="11">
        <v>1246.7860000000001</v>
      </c>
      <c r="O15" s="11">
        <v>1239.8420000000001</v>
      </c>
      <c r="P15" s="11">
        <v>1175.2739999999999</v>
      </c>
      <c r="Q15" s="11">
        <v>1224.722</v>
      </c>
      <c r="R15" s="11">
        <v>1305.999</v>
      </c>
      <c r="S15" s="11">
        <v>1285.761</v>
      </c>
      <c r="T15" s="11">
        <v>1252.1100000000001</v>
      </c>
      <c r="U15" s="11">
        <v>1169.3499999999999</v>
      </c>
      <c r="V15" s="11">
        <v>1170.077</v>
      </c>
      <c r="W15" s="11">
        <v>1088.2070000000001</v>
      </c>
      <c r="X15" s="11">
        <v>1051.3130000000001</v>
      </c>
      <c r="Y15" s="11">
        <v>1205.422</v>
      </c>
      <c r="Z15" s="11">
        <v>1269.0049999999999</v>
      </c>
      <c r="AA15" s="11">
        <v>1277.3539999999998</v>
      </c>
      <c r="AB15" s="11">
        <v>1342.8799999999999</v>
      </c>
      <c r="AC15" s="11">
        <v>1341.8899999999999</v>
      </c>
      <c r="AD15" s="11">
        <v>1254.4920000000002</v>
      </c>
      <c r="AE15" s="11">
        <v>978.38300000000004</v>
      </c>
      <c r="AF15" s="11">
        <v>1112.5229999999999</v>
      </c>
      <c r="AG15" s="11"/>
      <c r="AH15" s="11"/>
    </row>
    <row r="16" spans="1:39">
      <c r="A16" s="4">
        <f t="shared" si="1"/>
        <v>11</v>
      </c>
      <c r="B16" s="8">
        <v>1019.231</v>
      </c>
      <c r="C16" s="8">
        <v>1091.5620000000001</v>
      </c>
      <c r="D16" s="8">
        <v>1104.7760000000001</v>
      </c>
      <c r="E16" s="8">
        <v>1110.567</v>
      </c>
      <c r="F16" s="11">
        <v>1244.367</v>
      </c>
      <c r="G16" s="11">
        <v>1352.8330000000001</v>
      </c>
      <c r="H16" s="11">
        <v>1391.538</v>
      </c>
      <c r="I16" s="11">
        <v>1174.796</v>
      </c>
      <c r="J16" s="11">
        <v>1178.048</v>
      </c>
      <c r="K16" s="11">
        <v>1254.038</v>
      </c>
      <c r="L16" s="11">
        <v>1157.162</v>
      </c>
      <c r="M16" s="11">
        <v>1272.8300000000002</v>
      </c>
      <c r="N16" s="11">
        <v>1282.8999999999999</v>
      </c>
      <c r="O16" s="11">
        <v>1254.2179999999998</v>
      </c>
      <c r="P16" s="11">
        <v>1202.6420000000001</v>
      </c>
      <c r="Q16" s="11">
        <v>1255.9829999999999</v>
      </c>
      <c r="R16" s="11">
        <v>1340.2159999999999</v>
      </c>
      <c r="S16" s="11">
        <v>1331.2860000000001</v>
      </c>
      <c r="T16" s="11">
        <v>1291.5450000000001</v>
      </c>
      <c r="U16" s="11">
        <v>1206.298</v>
      </c>
      <c r="V16" s="11">
        <v>1211.6119999999999</v>
      </c>
      <c r="W16" s="11">
        <v>1095.925</v>
      </c>
      <c r="X16" s="11">
        <v>1087.5739999999998</v>
      </c>
      <c r="Y16" s="11">
        <v>1220.4549999999999</v>
      </c>
      <c r="Z16" s="11">
        <v>1307.4960000000001</v>
      </c>
      <c r="AA16" s="11">
        <v>1315.0800000000002</v>
      </c>
      <c r="AB16" s="11">
        <v>1374.0990000000002</v>
      </c>
      <c r="AC16" s="11">
        <v>1383.807</v>
      </c>
      <c r="AD16" s="11">
        <v>1291.8240000000001</v>
      </c>
      <c r="AE16" s="11">
        <v>991.99300000000005</v>
      </c>
      <c r="AF16" s="11">
        <v>1119.42</v>
      </c>
      <c r="AG16" s="11"/>
      <c r="AH16" s="11"/>
    </row>
    <row r="17" spans="1:34">
      <c r="A17" s="4">
        <f t="shared" si="1"/>
        <v>12</v>
      </c>
      <c r="B17" s="8">
        <v>1007.601</v>
      </c>
      <c r="C17" s="8">
        <v>1106.2629999999999</v>
      </c>
      <c r="D17" s="8">
        <v>1118.4850000000001</v>
      </c>
      <c r="E17" s="8">
        <v>1139.0030000000002</v>
      </c>
      <c r="F17" s="11">
        <v>1274.3240000000001</v>
      </c>
      <c r="G17" s="11">
        <v>1389.0320000000002</v>
      </c>
      <c r="H17" s="11">
        <v>1390.6470000000002</v>
      </c>
      <c r="I17" s="11">
        <v>1178.702</v>
      </c>
      <c r="J17" s="11">
        <v>1192.8869999999999</v>
      </c>
      <c r="K17" s="11">
        <v>1262.453</v>
      </c>
      <c r="L17" s="11">
        <v>1178.107</v>
      </c>
      <c r="M17" s="11">
        <v>1306.403</v>
      </c>
      <c r="N17" s="11">
        <v>1316.837</v>
      </c>
      <c r="O17" s="11">
        <v>1286.153</v>
      </c>
      <c r="P17" s="11">
        <v>1221.058</v>
      </c>
      <c r="Q17" s="11">
        <v>1263.431</v>
      </c>
      <c r="R17" s="11">
        <v>1365.0930000000001</v>
      </c>
      <c r="S17" s="11">
        <v>1366.9369999999999</v>
      </c>
      <c r="T17" s="11">
        <v>1337.1080000000002</v>
      </c>
      <c r="U17" s="11">
        <v>1240.325</v>
      </c>
      <c r="V17" s="11">
        <v>1243.277</v>
      </c>
      <c r="W17" s="11">
        <v>1113.2640000000001</v>
      </c>
      <c r="X17" s="11">
        <v>1107.0510000000002</v>
      </c>
      <c r="Y17" s="11">
        <v>1287.98</v>
      </c>
      <c r="Z17" s="11">
        <v>1335.4950000000001</v>
      </c>
      <c r="AA17" s="11">
        <v>1348.096</v>
      </c>
      <c r="AB17" s="11">
        <v>1396.2819999999999</v>
      </c>
      <c r="AC17" s="11">
        <v>1403.0989999999999</v>
      </c>
      <c r="AD17" s="11">
        <v>1324.0260000000001</v>
      </c>
      <c r="AE17" s="11">
        <v>992.09499999999991</v>
      </c>
      <c r="AF17" s="11">
        <v>1116.682</v>
      </c>
      <c r="AG17" s="11"/>
      <c r="AH17" s="11"/>
    </row>
    <row r="18" spans="1:34">
      <c r="A18" s="4">
        <f t="shared" si="1"/>
        <v>13</v>
      </c>
      <c r="B18" s="8">
        <v>996.64300000000003</v>
      </c>
      <c r="C18" s="8">
        <v>1108.08</v>
      </c>
      <c r="D18" s="8">
        <v>1113.665</v>
      </c>
      <c r="E18" s="8">
        <v>1141.173</v>
      </c>
      <c r="F18" s="11">
        <v>1282.326</v>
      </c>
      <c r="G18" s="11">
        <v>1412.856</v>
      </c>
      <c r="H18" s="11">
        <v>1398.9079999999999</v>
      </c>
      <c r="I18" s="11">
        <v>1193.1010000000001</v>
      </c>
      <c r="J18" s="11">
        <v>1207.6559999999999</v>
      </c>
      <c r="K18" s="11">
        <v>1246.751</v>
      </c>
      <c r="L18" s="11">
        <v>1200.7329999999999</v>
      </c>
      <c r="M18" s="11">
        <v>1342.3969999999999</v>
      </c>
      <c r="N18" s="11">
        <v>1351.403</v>
      </c>
      <c r="O18" s="11">
        <v>1315.123</v>
      </c>
      <c r="P18" s="11">
        <v>1222.1670000000001</v>
      </c>
      <c r="Q18" s="11">
        <v>1300.154</v>
      </c>
      <c r="R18" s="11">
        <v>1397.6390000000001</v>
      </c>
      <c r="S18" s="11">
        <v>1388.425</v>
      </c>
      <c r="T18" s="11">
        <v>1356.2289999999998</v>
      </c>
      <c r="U18" s="11">
        <v>1253.8489999999999</v>
      </c>
      <c r="V18" s="11">
        <v>1263.338</v>
      </c>
      <c r="W18" s="11">
        <v>1098.508</v>
      </c>
      <c r="X18" s="11">
        <v>1148.0169999999998</v>
      </c>
      <c r="Y18" s="11">
        <v>1320.7669999999998</v>
      </c>
      <c r="Z18" s="11">
        <v>1363.9010000000001</v>
      </c>
      <c r="AA18" s="11">
        <v>1394.3240000000001</v>
      </c>
      <c r="AB18" s="11">
        <v>1380.3709999999999</v>
      </c>
      <c r="AC18" s="11">
        <v>1452.2669999999998</v>
      </c>
      <c r="AD18" s="11">
        <v>1351.4459999999999</v>
      </c>
      <c r="AE18" s="11">
        <v>983.84900000000005</v>
      </c>
      <c r="AF18" s="11">
        <v>1145.287</v>
      </c>
      <c r="AG18" s="11"/>
      <c r="AH18" s="11"/>
    </row>
    <row r="19" spans="1:34">
      <c r="A19" s="4">
        <f t="shared" si="1"/>
        <v>14</v>
      </c>
      <c r="B19" s="8">
        <v>991.39200000000005</v>
      </c>
      <c r="C19" s="8">
        <v>1091.7429999999999</v>
      </c>
      <c r="D19" s="8">
        <v>1108.229</v>
      </c>
      <c r="E19" s="8">
        <v>1150.9649999999999</v>
      </c>
      <c r="F19" s="11">
        <v>1343.125</v>
      </c>
      <c r="G19" s="11">
        <v>1429.828</v>
      </c>
      <c r="H19" s="11">
        <v>1411.279</v>
      </c>
      <c r="I19" s="11">
        <v>1196.29</v>
      </c>
      <c r="J19" s="11">
        <v>1196.604</v>
      </c>
      <c r="K19" s="11">
        <v>1246.4620000000002</v>
      </c>
      <c r="L19" s="11">
        <v>1210.8960000000002</v>
      </c>
      <c r="M19" s="11">
        <v>1381.549</v>
      </c>
      <c r="N19" s="11">
        <v>1385.6310000000001</v>
      </c>
      <c r="O19" s="11">
        <v>1336.1659999999999</v>
      </c>
      <c r="P19" s="11">
        <v>1234.2179999999998</v>
      </c>
      <c r="Q19" s="11">
        <v>1298.925</v>
      </c>
      <c r="R19" s="11">
        <v>1419.6589999999999</v>
      </c>
      <c r="S19" s="11">
        <v>1408.9640000000002</v>
      </c>
      <c r="T19" s="11">
        <v>1373.49</v>
      </c>
      <c r="U19" s="11">
        <v>1278.566</v>
      </c>
      <c r="V19" s="11">
        <v>1259.6899999999998</v>
      </c>
      <c r="W19" s="11">
        <v>1083.7449999999999</v>
      </c>
      <c r="X19" s="11">
        <v>1167.1760000000002</v>
      </c>
      <c r="Y19" s="11">
        <v>1352.5519999999999</v>
      </c>
      <c r="Z19" s="11">
        <v>1409.4369999999999</v>
      </c>
      <c r="AA19" s="11">
        <v>1418.653</v>
      </c>
      <c r="AB19" s="11">
        <v>1371.4880000000001</v>
      </c>
      <c r="AC19" s="11">
        <v>1469.7750000000001</v>
      </c>
      <c r="AD19" s="11">
        <v>1373.066</v>
      </c>
      <c r="AE19" s="11">
        <v>985.96800000000007</v>
      </c>
      <c r="AF19" s="11">
        <v>1191.579</v>
      </c>
      <c r="AG19" s="11"/>
      <c r="AH19" s="11"/>
    </row>
    <row r="20" spans="1:34">
      <c r="A20" s="4">
        <f t="shared" si="1"/>
        <v>15</v>
      </c>
      <c r="B20" s="8">
        <v>1007.6199999999999</v>
      </c>
      <c r="C20" s="8">
        <v>1082.3059999999998</v>
      </c>
      <c r="D20" s="8">
        <v>1106.047</v>
      </c>
      <c r="E20" s="8">
        <v>1163.0069999999998</v>
      </c>
      <c r="F20" s="11">
        <v>1358.9739999999999</v>
      </c>
      <c r="G20" s="11">
        <v>1443.231</v>
      </c>
      <c r="H20" s="11">
        <v>1430.0219999999999</v>
      </c>
      <c r="I20" s="11">
        <v>1214.421</v>
      </c>
      <c r="J20" s="11">
        <v>1191.3120000000001</v>
      </c>
      <c r="K20" s="11">
        <v>1247.3800000000001</v>
      </c>
      <c r="L20" s="11">
        <v>1248.787</v>
      </c>
      <c r="M20" s="11">
        <v>1409.752</v>
      </c>
      <c r="N20" s="11">
        <v>1413.934</v>
      </c>
      <c r="O20" s="11">
        <v>1333.0069999999998</v>
      </c>
      <c r="P20" s="11">
        <v>1242.5650000000001</v>
      </c>
      <c r="Q20" s="11">
        <v>1290.1120000000001</v>
      </c>
      <c r="R20" s="11">
        <v>1439.5719999999999</v>
      </c>
      <c r="S20" s="11">
        <v>1412.8430000000001</v>
      </c>
      <c r="T20" s="11">
        <v>1391.7670000000001</v>
      </c>
      <c r="U20" s="11">
        <v>1306.0729999999999</v>
      </c>
      <c r="V20" s="11">
        <v>1225.7619999999999</v>
      </c>
      <c r="W20" s="11">
        <v>1096.913</v>
      </c>
      <c r="X20" s="11">
        <v>1192.1399999999999</v>
      </c>
      <c r="Y20" s="11">
        <v>1370.7149999999999</v>
      </c>
      <c r="Z20" s="11">
        <v>1427.2089999999998</v>
      </c>
      <c r="AA20" s="11">
        <v>1442.7080000000001</v>
      </c>
      <c r="AB20" s="11">
        <v>1367.942</v>
      </c>
      <c r="AC20" s="11">
        <v>1454.548</v>
      </c>
      <c r="AD20" s="11">
        <v>1378.4299999999998</v>
      </c>
      <c r="AE20" s="11">
        <v>998.93400000000008</v>
      </c>
      <c r="AF20" s="11">
        <v>1195.2459999999999</v>
      </c>
      <c r="AG20" s="11"/>
      <c r="AH20" s="11"/>
    </row>
    <row r="21" spans="1:34">
      <c r="A21" s="4">
        <f t="shared" si="1"/>
        <v>16</v>
      </c>
      <c r="B21" s="8">
        <v>1054.296</v>
      </c>
      <c r="C21" s="8">
        <v>1093.452</v>
      </c>
      <c r="D21" s="8">
        <v>1131.6510000000001</v>
      </c>
      <c r="E21" s="8">
        <v>1159.5730000000001</v>
      </c>
      <c r="F21" s="11">
        <v>1377.0450000000001</v>
      </c>
      <c r="G21" s="11">
        <v>1474.462</v>
      </c>
      <c r="H21" s="11">
        <v>1436.386</v>
      </c>
      <c r="I21" s="11">
        <v>1232.9759999999999</v>
      </c>
      <c r="J21" s="11">
        <v>1202.5310000000002</v>
      </c>
      <c r="K21" s="11">
        <v>1250.759</v>
      </c>
      <c r="L21" s="11">
        <v>1284.2559999999999</v>
      </c>
      <c r="M21" s="11">
        <v>1436.4389999999999</v>
      </c>
      <c r="N21" s="11">
        <v>1428.7909999999999</v>
      </c>
      <c r="O21" s="11">
        <v>1322.0150000000001</v>
      </c>
      <c r="P21" s="11">
        <v>1259.604</v>
      </c>
      <c r="Q21" s="11">
        <v>1294.9470000000001</v>
      </c>
      <c r="R21" s="11">
        <v>1454.384</v>
      </c>
      <c r="S21" s="11">
        <v>1409.7809999999999</v>
      </c>
      <c r="T21" s="11">
        <v>1416.213</v>
      </c>
      <c r="U21" s="11">
        <v>1330.9950000000001</v>
      </c>
      <c r="V21" s="11">
        <v>1207.7840000000001</v>
      </c>
      <c r="W21" s="11">
        <v>1143.1329999999998</v>
      </c>
      <c r="X21" s="11">
        <v>1236.2839999999999</v>
      </c>
      <c r="Y21" s="11">
        <v>1393.6869999999999</v>
      </c>
      <c r="Z21" s="11">
        <v>1464.258</v>
      </c>
      <c r="AA21" s="11">
        <v>1460.9359999999999</v>
      </c>
      <c r="AB21" s="11">
        <v>1388.9740000000002</v>
      </c>
      <c r="AC21" s="11">
        <v>1462.2079999999999</v>
      </c>
      <c r="AD21" s="11">
        <v>1412.125</v>
      </c>
      <c r="AE21" s="11">
        <v>1024.9690000000001</v>
      </c>
      <c r="AF21" s="11">
        <v>1180.8620000000001</v>
      </c>
      <c r="AG21" s="11"/>
      <c r="AH21" s="11"/>
    </row>
    <row r="22" spans="1:34">
      <c r="A22" s="4">
        <f t="shared" si="1"/>
        <v>17</v>
      </c>
      <c r="B22" s="8">
        <v>1104.703</v>
      </c>
      <c r="C22" s="8">
        <v>1112.3510000000001</v>
      </c>
      <c r="D22" s="8">
        <v>1169.0690000000002</v>
      </c>
      <c r="E22" s="8">
        <v>1174.7549999999999</v>
      </c>
      <c r="F22" s="11">
        <v>1423.3880000000001</v>
      </c>
      <c r="G22" s="11">
        <v>1506.011</v>
      </c>
      <c r="H22" s="11">
        <v>1459.7909999999999</v>
      </c>
      <c r="I22" s="11">
        <v>1267.3979999999999</v>
      </c>
      <c r="J22" s="11">
        <v>1235.931</v>
      </c>
      <c r="K22" s="11">
        <v>1242.395</v>
      </c>
      <c r="L22" s="11">
        <v>1340.8820000000001</v>
      </c>
      <c r="M22" s="11">
        <v>1458.135</v>
      </c>
      <c r="N22" s="11">
        <v>1457.423</v>
      </c>
      <c r="O22" s="11">
        <v>1344.6560000000002</v>
      </c>
      <c r="P22" s="11">
        <v>1305.558</v>
      </c>
      <c r="Q22" s="11">
        <v>1311.3490000000002</v>
      </c>
      <c r="R22" s="11">
        <v>1484.4830000000002</v>
      </c>
      <c r="S22" s="11">
        <v>1470.277</v>
      </c>
      <c r="T22" s="11">
        <v>1458.248</v>
      </c>
      <c r="U22" s="11">
        <v>1372.1209999999999</v>
      </c>
      <c r="V22" s="11">
        <v>1222.1479999999999</v>
      </c>
      <c r="W22" s="11">
        <v>1198.6959999999999</v>
      </c>
      <c r="X22" s="11">
        <v>1301.924</v>
      </c>
      <c r="Y22" s="11">
        <v>1446.4489999999998</v>
      </c>
      <c r="Z22" s="11">
        <v>1504.4549999999999</v>
      </c>
      <c r="AA22" s="11">
        <v>1483.2180000000001</v>
      </c>
      <c r="AB22" s="11">
        <v>1423.4830000000002</v>
      </c>
      <c r="AC22" s="11">
        <v>1469.8010000000002</v>
      </c>
      <c r="AD22" s="11">
        <v>1425.9780000000001</v>
      </c>
      <c r="AE22" s="11">
        <v>1105.251</v>
      </c>
      <c r="AF22" s="11">
        <v>1203.932</v>
      </c>
      <c r="AG22" s="11"/>
      <c r="AH22" s="11"/>
    </row>
    <row r="23" spans="1:34">
      <c r="A23" s="4">
        <f t="shared" si="1"/>
        <v>18</v>
      </c>
      <c r="B23" s="8">
        <v>1158.2919999999999</v>
      </c>
      <c r="C23" s="8">
        <v>1135.404</v>
      </c>
      <c r="D23" s="8">
        <v>1203.404</v>
      </c>
      <c r="E23" s="8">
        <v>1198.452</v>
      </c>
      <c r="F23" s="11">
        <v>1478.9780000000001</v>
      </c>
      <c r="G23" s="11">
        <v>1547.5430000000001</v>
      </c>
      <c r="H23" s="11">
        <v>1469.3330000000001</v>
      </c>
      <c r="I23" s="11">
        <v>1311.954</v>
      </c>
      <c r="J23" s="11">
        <v>1272.6770000000001</v>
      </c>
      <c r="K23" s="11">
        <v>1276.9590000000001</v>
      </c>
      <c r="L23" s="11">
        <v>1404.0309999999999</v>
      </c>
      <c r="M23" s="11">
        <v>1463.797</v>
      </c>
      <c r="N23" s="11">
        <v>1488.0940000000001</v>
      </c>
      <c r="O23" s="11">
        <v>1367.096</v>
      </c>
      <c r="P23" s="11">
        <v>1342.579</v>
      </c>
      <c r="Q23" s="11">
        <v>1342.2130000000002</v>
      </c>
      <c r="R23" s="11">
        <v>1523.9069999999999</v>
      </c>
      <c r="S23" s="11">
        <v>1479.0529999999999</v>
      </c>
      <c r="T23" s="11">
        <v>1472.6849999999999</v>
      </c>
      <c r="U23" s="11">
        <v>1420.2250000000001</v>
      </c>
      <c r="V23" s="11">
        <v>1231.9379999999999</v>
      </c>
      <c r="W23" s="11">
        <v>1249.2180000000001</v>
      </c>
      <c r="X23" s="11">
        <v>1368.2739999999999</v>
      </c>
      <c r="Y23" s="11">
        <v>1507.2919999999999</v>
      </c>
      <c r="Z23" s="11">
        <v>1511.2930000000001</v>
      </c>
      <c r="AA23" s="11">
        <v>1506.72</v>
      </c>
      <c r="AB23" s="11">
        <v>1414.7350000000001</v>
      </c>
      <c r="AC23" s="11">
        <v>1489.183</v>
      </c>
      <c r="AD23" s="11">
        <v>1423.65</v>
      </c>
      <c r="AE23" s="11">
        <v>1188.4639999999999</v>
      </c>
      <c r="AF23" s="11">
        <v>1254.337</v>
      </c>
      <c r="AG23" s="11"/>
      <c r="AH23" s="11"/>
    </row>
    <row r="24" spans="1:34">
      <c r="A24" s="4">
        <f t="shared" si="1"/>
        <v>19</v>
      </c>
      <c r="B24" s="8">
        <v>1164.8499999999999</v>
      </c>
      <c r="C24" s="8">
        <v>1132.3139999999999</v>
      </c>
      <c r="D24" s="8">
        <v>1210.6470000000002</v>
      </c>
      <c r="E24" s="8">
        <v>1210.9969999999998</v>
      </c>
      <c r="F24" s="11">
        <v>1484.39</v>
      </c>
      <c r="G24" s="11">
        <v>1548.308</v>
      </c>
      <c r="H24" s="11">
        <v>1433.0740000000001</v>
      </c>
      <c r="I24" s="11">
        <v>1315.191</v>
      </c>
      <c r="J24" s="11">
        <v>1260.9159999999999</v>
      </c>
      <c r="K24" s="11">
        <v>1262.4100000000001</v>
      </c>
      <c r="L24" s="11">
        <v>1414.2860000000001</v>
      </c>
      <c r="M24" s="11">
        <v>1440.6510000000001</v>
      </c>
      <c r="N24" s="11">
        <v>1490.1000000000001</v>
      </c>
      <c r="O24" s="11">
        <v>1363.3</v>
      </c>
      <c r="P24" s="11">
        <v>1340.9660000000001</v>
      </c>
      <c r="Q24" s="11">
        <v>1333.37</v>
      </c>
      <c r="R24" s="11">
        <v>1526.8009999999999</v>
      </c>
      <c r="S24" s="11">
        <v>1453.711</v>
      </c>
      <c r="T24" s="11">
        <v>1468.6200000000001</v>
      </c>
      <c r="U24" s="11">
        <v>1419.932</v>
      </c>
      <c r="V24" s="11">
        <v>1229.146</v>
      </c>
      <c r="W24" s="11">
        <v>1253.8599999999999</v>
      </c>
      <c r="X24" s="11">
        <v>1406.3910000000001</v>
      </c>
      <c r="Y24" s="11">
        <v>1507.1580000000001</v>
      </c>
      <c r="Z24" s="11">
        <v>1482.3100000000002</v>
      </c>
      <c r="AA24" s="11">
        <v>1511.5519999999999</v>
      </c>
      <c r="AB24" s="11">
        <v>1436.143</v>
      </c>
      <c r="AC24" s="11">
        <v>1490.8889999999999</v>
      </c>
      <c r="AD24" s="11">
        <v>1368.2829999999999</v>
      </c>
      <c r="AE24" s="11">
        <v>1226.027</v>
      </c>
      <c r="AF24" s="11">
        <v>1240.7739999999999</v>
      </c>
      <c r="AG24" s="11"/>
      <c r="AH24" s="11"/>
    </row>
    <row r="25" spans="1:34">
      <c r="A25" s="4">
        <f t="shared" si="1"/>
        <v>20</v>
      </c>
      <c r="B25" s="8">
        <v>1161.7729999999999</v>
      </c>
      <c r="C25" s="8">
        <v>1101.626</v>
      </c>
      <c r="D25" s="8">
        <v>1192.4469999999999</v>
      </c>
      <c r="E25" s="8">
        <v>1196.835</v>
      </c>
      <c r="F25" s="11">
        <v>1440.297</v>
      </c>
      <c r="G25" s="11">
        <v>1508.4839999999999</v>
      </c>
      <c r="H25" s="11">
        <v>1399.6329999999998</v>
      </c>
      <c r="I25" s="11">
        <v>1293.9449999999999</v>
      </c>
      <c r="J25" s="11">
        <v>1235.2</v>
      </c>
      <c r="K25" s="11">
        <v>1215.9840000000002</v>
      </c>
      <c r="L25" s="11">
        <v>1390.471</v>
      </c>
      <c r="M25" s="11">
        <v>1414.088</v>
      </c>
      <c r="N25" s="11">
        <v>1459.5840000000001</v>
      </c>
      <c r="O25" s="11">
        <v>1336.4259999999999</v>
      </c>
      <c r="P25" s="11">
        <v>1322.412</v>
      </c>
      <c r="Q25" s="11">
        <v>1303.259</v>
      </c>
      <c r="R25" s="11">
        <v>1494.325</v>
      </c>
      <c r="S25" s="11">
        <v>1411.961</v>
      </c>
      <c r="T25" s="11">
        <v>1429.75</v>
      </c>
      <c r="U25" s="11">
        <v>1370.7470000000001</v>
      </c>
      <c r="V25" s="11">
        <v>1193.0899999999999</v>
      </c>
      <c r="W25" s="11">
        <v>1230.75</v>
      </c>
      <c r="X25" s="11">
        <v>1389.1089999999999</v>
      </c>
      <c r="Y25" s="11">
        <v>1473.202</v>
      </c>
      <c r="Z25" s="11">
        <v>1439.182</v>
      </c>
      <c r="AA25" s="11">
        <v>1478.424</v>
      </c>
      <c r="AB25" s="11">
        <v>1436.3969999999999</v>
      </c>
      <c r="AC25" s="11">
        <v>1471.453</v>
      </c>
      <c r="AD25" s="11">
        <v>1302.6719999999998</v>
      </c>
      <c r="AE25" s="11">
        <v>1207.693</v>
      </c>
      <c r="AF25" s="11">
        <v>1218.884</v>
      </c>
      <c r="AG25" s="11"/>
      <c r="AH25" s="11"/>
    </row>
    <row r="26" spans="1:34">
      <c r="A26" s="4">
        <f t="shared" si="1"/>
        <v>21</v>
      </c>
      <c r="B26" s="8">
        <v>1144.934</v>
      </c>
      <c r="C26" s="8">
        <v>1071.778</v>
      </c>
      <c r="D26" s="8">
        <v>1171.098</v>
      </c>
      <c r="E26" s="8">
        <v>1173.3600000000001</v>
      </c>
      <c r="F26" s="11">
        <v>1407.029</v>
      </c>
      <c r="G26" s="11">
        <v>1476.9849999999999</v>
      </c>
      <c r="H26" s="11">
        <v>1378.8020000000001</v>
      </c>
      <c r="I26" s="11">
        <v>1254.829</v>
      </c>
      <c r="J26" s="11">
        <v>1216.655</v>
      </c>
      <c r="K26" s="11">
        <v>1179.7619999999999</v>
      </c>
      <c r="L26" s="11">
        <v>1362.2399999999998</v>
      </c>
      <c r="M26" s="11">
        <v>1389.6030000000001</v>
      </c>
      <c r="N26" s="11">
        <v>1427.8439999999998</v>
      </c>
      <c r="O26" s="11">
        <v>1307.1279999999999</v>
      </c>
      <c r="P26" s="11">
        <v>1306.4840000000002</v>
      </c>
      <c r="Q26" s="11">
        <v>1270.71</v>
      </c>
      <c r="R26" s="11">
        <v>1457.231</v>
      </c>
      <c r="S26" s="11">
        <v>1372.962</v>
      </c>
      <c r="T26" s="11">
        <v>1403.3519999999999</v>
      </c>
      <c r="U26" s="11">
        <v>1335.0450000000001</v>
      </c>
      <c r="V26" s="11">
        <v>1195.412</v>
      </c>
      <c r="W26" s="11">
        <v>1213.7449999999999</v>
      </c>
      <c r="X26" s="11">
        <v>1344.3879999999999</v>
      </c>
      <c r="Y26" s="11">
        <v>1430.0239999999999</v>
      </c>
      <c r="Z26" s="11">
        <v>1398.646</v>
      </c>
      <c r="AA26" s="11">
        <v>1479.5549999999998</v>
      </c>
      <c r="AB26" s="11">
        <v>1430.3230000000001</v>
      </c>
      <c r="AC26" s="11">
        <v>1470.463</v>
      </c>
      <c r="AD26" s="11">
        <v>1236.5899999999999</v>
      </c>
      <c r="AE26" s="11">
        <v>1180.8149999999998</v>
      </c>
      <c r="AF26" s="11">
        <v>1180.3969999999999</v>
      </c>
      <c r="AG26" s="11"/>
      <c r="AH26" s="11"/>
    </row>
    <row r="27" spans="1:34">
      <c r="A27" s="4">
        <f t="shared" si="1"/>
        <v>22</v>
      </c>
      <c r="B27" s="8">
        <v>1098.1179999999999</v>
      </c>
      <c r="C27" s="8">
        <v>1024.0889999999999</v>
      </c>
      <c r="D27" s="8">
        <v>1125.0930000000001</v>
      </c>
      <c r="E27" s="8">
        <v>1129.1879999999999</v>
      </c>
      <c r="F27" s="11">
        <v>1344.9190000000001</v>
      </c>
      <c r="G27" s="11">
        <v>1417.135</v>
      </c>
      <c r="H27" s="11">
        <v>1320.6680000000001</v>
      </c>
      <c r="I27" s="11">
        <v>1208.0710000000001</v>
      </c>
      <c r="J27" s="11">
        <v>1155.2310000000002</v>
      </c>
      <c r="K27" s="11">
        <v>1115.3440000000001</v>
      </c>
      <c r="L27" s="11">
        <v>1300.069</v>
      </c>
      <c r="M27" s="11">
        <v>1329.1380000000001</v>
      </c>
      <c r="N27" s="11">
        <v>1361.4480000000001</v>
      </c>
      <c r="O27" s="11">
        <v>1256.6669999999999</v>
      </c>
      <c r="P27" s="11">
        <v>1260.2059999999999</v>
      </c>
      <c r="Q27" s="11">
        <v>1198.8610000000001</v>
      </c>
      <c r="R27" s="11">
        <v>1393.1519999999998</v>
      </c>
      <c r="S27" s="11">
        <v>1296.07</v>
      </c>
      <c r="T27" s="11">
        <v>1334.095</v>
      </c>
      <c r="U27" s="11">
        <v>1275.0229999999999</v>
      </c>
      <c r="V27" s="11">
        <v>1124.7259999999999</v>
      </c>
      <c r="W27" s="11">
        <v>1180.1099999999999</v>
      </c>
      <c r="X27" s="11">
        <v>1268.2929999999999</v>
      </c>
      <c r="Y27" s="11">
        <v>1357.973</v>
      </c>
      <c r="Z27" s="11">
        <v>1317.6109999999999</v>
      </c>
      <c r="AA27" s="11">
        <v>1406.441</v>
      </c>
      <c r="AB27" s="11">
        <v>1372.8220000000001</v>
      </c>
      <c r="AC27" s="11">
        <v>1423.5350000000001</v>
      </c>
      <c r="AD27" s="11">
        <v>1146.943</v>
      </c>
      <c r="AE27" s="11">
        <v>1128.896</v>
      </c>
      <c r="AF27" s="11">
        <v>1115.1179999999999</v>
      </c>
      <c r="AG27" s="11"/>
      <c r="AH27" s="11"/>
    </row>
    <row r="28" spans="1:34">
      <c r="A28" s="4">
        <f t="shared" si="1"/>
        <v>23</v>
      </c>
      <c r="B28" s="8">
        <v>1025.5659999999998</v>
      </c>
      <c r="C28" s="8">
        <v>934.82099999999991</v>
      </c>
      <c r="D28" s="8">
        <v>1051.691</v>
      </c>
      <c r="E28" s="8">
        <v>1067.8309999999999</v>
      </c>
      <c r="F28" s="11">
        <v>1234.943</v>
      </c>
      <c r="G28" s="11">
        <v>1279.559</v>
      </c>
      <c r="H28" s="11">
        <v>1214.2449999999999</v>
      </c>
      <c r="I28" s="11">
        <v>1118.768</v>
      </c>
      <c r="J28" s="11">
        <v>1062.615</v>
      </c>
      <c r="K28" s="11">
        <v>1029.972</v>
      </c>
      <c r="L28" s="11">
        <v>1174.8679999999999</v>
      </c>
      <c r="M28" s="11">
        <v>1203.6610000000001</v>
      </c>
      <c r="N28" s="11">
        <v>1237.627</v>
      </c>
      <c r="O28" s="11">
        <v>1164.6130000000001</v>
      </c>
      <c r="P28" s="11">
        <v>1177.326</v>
      </c>
      <c r="Q28" s="11">
        <v>1113.2239999999999</v>
      </c>
      <c r="R28" s="11">
        <v>1271.9059999999999</v>
      </c>
      <c r="S28" s="11">
        <v>1206.848</v>
      </c>
      <c r="T28" s="11">
        <v>1212.627</v>
      </c>
      <c r="U28" s="11">
        <v>1160.3800000000001</v>
      </c>
      <c r="V28" s="11">
        <v>1052.0830000000001</v>
      </c>
      <c r="W28" s="11">
        <v>1079.6130000000001</v>
      </c>
      <c r="X28" s="11">
        <v>1144.9059999999999</v>
      </c>
      <c r="Y28" s="11">
        <v>1236.9079999999999</v>
      </c>
      <c r="Z28" s="11">
        <v>1204.3519999999999</v>
      </c>
      <c r="AA28" s="11">
        <v>1286.171</v>
      </c>
      <c r="AB28" s="11">
        <v>1276.4090000000001</v>
      </c>
      <c r="AC28" s="11">
        <v>1326.0189999999998</v>
      </c>
      <c r="AD28" s="11">
        <v>1053.2730000000001</v>
      </c>
      <c r="AE28" s="11">
        <v>1032.296</v>
      </c>
      <c r="AF28" s="11">
        <v>1005.5170000000001</v>
      </c>
      <c r="AG28" s="11"/>
      <c r="AH28" s="11"/>
    </row>
    <row r="29" spans="1:34">
      <c r="A29" s="4">
        <f t="shared" si="1"/>
        <v>24</v>
      </c>
      <c r="B29" s="8">
        <v>966.02800000000002</v>
      </c>
      <c r="C29" s="8">
        <v>886.66199999999992</v>
      </c>
      <c r="D29" s="8">
        <v>964.79100000000005</v>
      </c>
      <c r="E29" s="8">
        <v>985.42100000000005</v>
      </c>
      <c r="F29" s="11">
        <v>1138.4170000000001</v>
      </c>
      <c r="G29" s="11">
        <v>1163.568</v>
      </c>
      <c r="H29" s="11">
        <v>1132.076</v>
      </c>
      <c r="I29" s="11">
        <v>1048.9359999999999</v>
      </c>
      <c r="J29" s="11">
        <v>987.89800000000002</v>
      </c>
      <c r="K29" s="11">
        <v>957.16200000000003</v>
      </c>
      <c r="L29" s="11">
        <v>1079.876</v>
      </c>
      <c r="M29" s="11">
        <v>1106.2180000000001</v>
      </c>
      <c r="N29" s="11">
        <v>1127.588</v>
      </c>
      <c r="O29" s="11">
        <v>1073.489</v>
      </c>
      <c r="P29" s="11">
        <v>1088.731</v>
      </c>
      <c r="Q29" s="11">
        <v>1037.3779999999999</v>
      </c>
      <c r="R29" s="11">
        <v>1165.617</v>
      </c>
      <c r="S29" s="11">
        <v>1097.133</v>
      </c>
      <c r="T29" s="11">
        <v>1092.577</v>
      </c>
      <c r="U29" s="11">
        <v>1051.8410000000001</v>
      </c>
      <c r="V29" s="11">
        <v>982.46600000000001</v>
      </c>
      <c r="W29" s="11">
        <v>1002.7270000000001</v>
      </c>
      <c r="X29" s="11">
        <v>1048.2809999999999</v>
      </c>
      <c r="Y29" s="11">
        <v>1133.7469999999998</v>
      </c>
      <c r="Z29" s="11">
        <v>1118.787</v>
      </c>
      <c r="AA29" s="11">
        <v>1202.6689999999999</v>
      </c>
      <c r="AB29" s="11">
        <v>1168.127</v>
      </c>
      <c r="AC29" s="11">
        <v>1224.346</v>
      </c>
      <c r="AD29" s="11">
        <v>987.39800000000002</v>
      </c>
      <c r="AE29" s="11">
        <v>950.71399999999994</v>
      </c>
      <c r="AF29" s="11">
        <v>930.8130000000001</v>
      </c>
      <c r="AG29" s="11"/>
      <c r="AH29" s="11"/>
    </row>
    <row r="30" spans="1:34">
      <c r="B30" s="8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>
      <c r="A31" s="6" t="s">
        <v>5</v>
      </c>
      <c r="B31" s="11">
        <f t="shared" ref="B31:AF31" si="2">MAX(B6:B29)</f>
        <v>1164.8499999999999</v>
      </c>
      <c r="C31" s="11">
        <f t="shared" si="2"/>
        <v>1135.404</v>
      </c>
      <c r="D31" s="11">
        <f t="shared" si="2"/>
        <v>1210.6470000000002</v>
      </c>
      <c r="E31" s="11">
        <f t="shared" si="2"/>
        <v>1210.9969999999998</v>
      </c>
      <c r="F31" s="11">
        <f t="shared" si="2"/>
        <v>1484.39</v>
      </c>
      <c r="G31" s="11">
        <f t="shared" si="2"/>
        <v>1548.308</v>
      </c>
      <c r="H31" s="11">
        <f t="shared" si="2"/>
        <v>1469.3330000000001</v>
      </c>
      <c r="I31" s="11">
        <f t="shared" si="2"/>
        <v>1315.191</v>
      </c>
      <c r="J31" s="11">
        <f t="shared" si="2"/>
        <v>1272.6770000000001</v>
      </c>
      <c r="K31" s="11">
        <f t="shared" si="2"/>
        <v>1276.9590000000001</v>
      </c>
      <c r="L31" s="11">
        <f t="shared" si="2"/>
        <v>1414.2860000000001</v>
      </c>
      <c r="M31" s="11">
        <f t="shared" si="2"/>
        <v>1463.797</v>
      </c>
      <c r="N31" s="11">
        <f t="shared" si="2"/>
        <v>1490.1000000000001</v>
      </c>
      <c r="O31" s="11">
        <f t="shared" si="2"/>
        <v>1367.096</v>
      </c>
      <c r="P31" s="11">
        <f t="shared" si="2"/>
        <v>1342.579</v>
      </c>
      <c r="Q31" s="11">
        <f t="shared" si="2"/>
        <v>1342.2130000000002</v>
      </c>
      <c r="R31" s="11">
        <f t="shared" si="2"/>
        <v>1526.8009999999999</v>
      </c>
      <c r="S31" s="11">
        <f t="shared" si="2"/>
        <v>1479.0529999999999</v>
      </c>
      <c r="T31" s="11">
        <f t="shared" si="2"/>
        <v>1472.6849999999999</v>
      </c>
      <c r="U31" s="11">
        <f t="shared" si="2"/>
        <v>1420.2250000000001</v>
      </c>
      <c r="V31" s="11">
        <f t="shared" si="2"/>
        <v>1263.338</v>
      </c>
      <c r="W31" s="11">
        <f t="shared" si="2"/>
        <v>1253.8599999999999</v>
      </c>
      <c r="X31" s="11">
        <f t="shared" si="2"/>
        <v>1406.3910000000001</v>
      </c>
      <c r="Y31" s="11">
        <f t="shared" si="2"/>
        <v>1507.2919999999999</v>
      </c>
      <c r="Z31" s="11">
        <f t="shared" si="2"/>
        <v>1511.2930000000001</v>
      </c>
      <c r="AA31" s="11">
        <f t="shared" si="2"/>
        <v>1511.5519999999999</v>
      </c>
      <c r="AB31" s="11">
        <f t="shared" si="2"/>
        <v>1436.3969999999999</v>
      </c>
      <c r="AC31" s="11">
        <f t="shared" si="2"/>
        <v>1490.8889999999999</v>
      </c>
      <c r="AD31" s="11">
        <f t="shared" si="2"/>
        <v>1425.9780000000001</v>
      </c>
      <c r="AE31" s="11">
        <f t="shared" si="2"/>
        <v>1226.027</v>
      </c>
      <c r="AF31" s="11">
        <f t="shared" si="2"/>
        <v>1254.337</v>
      </c>
      <c r="AG31" s="11"/>
      <c r="AH31" s="11"/>
    </row>
    <row r="32" spans="1:34" s="7" customFormat="1">
      <c r="B32" s="7" t="str">
        <f>IF(B31=$AH$7,"*"," ")</f>
        <v xml:space="preserve"> </v>
      </c>
      <c r="C32" s="7" t="str">
        <f t="shared" ref="C32:AF32" si="3">IF(C31=$AH$7,"*"," ")</f>
        <v xml:space="preserve"> </v>
      </c>
      <c r="D32" s="7" t="str">
        <f t="shared" si="3"/>
        <v xml:space="preserve"> </v>
      </c>
      <c r="E32" s="7" t="str">
        <f t="shared" si="3"/>
        <v xml:space="preserve"> </v>
      </c>
      <c r="F32" s="7" t="str">
        <f t="shared" si="3"/>
        <v xml:space="preserve"> </v>
      </c>
      <c r="G32" s="7" t="str">
        <f t="shared" si="3"/>
        <v>*</v>
      </c>
      <c r="H32" s="7" t="str">
        <f t="shared" si="3"/>
        <v xml:space="preserve"> </v>
      </c>
      <c r="I32" s="7" t="str">
        <f t="shared" si="3"/>
        <v xml:space="preserve"> </v>
      </c>
      <c r="J32" s="7" t="str">
        <f t="shared" si="3"/>
        <v xml:space="preserve"> </v>
      </c>
      <c r="K32" s="7" t="str">
        <f t="shared" si="3"/>
        <v xml:space="preserve"> </v>
      </c>
      <c r="L32" s="7" t="str">
        <f t="shared" si="3"/>
        <v xml:space="preserve"> </v>
      </c>
      <c r="M32" s="7" t="str">
        <f t="shared" si="3"/>
        <v xml:space="preserve"> </v>
      </c>
      <c r="N32" s="7" t="str">
        <f t="shared" si="3"/>
        <v xml:space="preserve"> </v>
      </c>
      <c r="O32" s="7" t="str">
        <f t="shared" si="3"/>
        <v xml:space="preserve"> </v>
      </c>
      <c r="P32" s="7" t="str">
        <f t="shared" si="3"/>
        <v xml:space="preserve"> </v>
      </c>
      <c r="Q32" s="7" t="str">
        <f t="shared" si="3"/>
        <v xml:space="preserve"> </v>
      </c>
      <c r="R32" s="7" t="str">
        <f t="shared" si="3"/>
        <v xml:space="preserve"> </v>
      </c>
      <c r="S32" s="7" t="str">
        <f t="shared" si="3"/>
        <v xml:space="preserve"> </v>
      </c>
      <c r="T32" s="7" t="str">
        <f t="shared" si="3"/>
        <v xml:space="preserve"> </v>
      </c>
      <c r="U32" s="7" t="str">
        <f t="shared" si="3"/>
        <v xml:space="preserve"> </v>
      </c>
      <c r="V32" s="7" t="str">
        <f t="shared" si="3"/>
        <v xml:space="preserve"> </v>
      </c>
      <c r="W32" s="7" t="str">
        <f t="shared" si="3"/>
        <v xml:space="preserve"> </v>
      </c>
      <c r="X32" s="7" t="str">
        <f t="shared" si="3"/>
        <v xml:space="preserve"> </v>
      </c>
      <c r="Y32" s="7" t="str">
        <f t="shared" si="3"/>
        <v xml:space="preserve"> </v>
      </c>
      <c r="Z32" s="7" t="str">
        <f t="shared" si="3"/>
        <v xml:space="preserve"> </v>
      </c>
      <c r="AA32" s="7" t="str">
        <f t="shared" si="3"/>
        <v xml:space="preserve"> </v>
      </c>
      <c r="AB32" s="7" t="str">
        <f t="shared" si="3"/>
        <v xml:space="preserve"> </v>
      </c>
      <c r="AC32" s="7" t="str">
        <f t="shared" si="3"/>
        <v xml:space="preserve"> </v>
      </c>
      <c r="AD32" s="7" t="str">
        <f t="shared" si="3"/>
        <v xml:space="preserve"> </v>
      </c>
      <c r="AE32" s="7" t="str">
        <f t="shared" si="3"/>
        <v xml:space="preserve"> </v>
      </c>
      <c r="AF32" s="7" t="str">
        <f t="shared" si="3"/>
        <v xml:space="preserve"> </v>
      </c>
    </row>
    <row r="33" spans="1:27">
      <c r="A33" s="19"/>
      <c r="B33" s="19" t="s">
        <v>6</v>
      </c>
      <c r="J33" s="2"/>
      <c r="Y33" s="2"/>
      <c r="AA33" s="2"/>
    </row>
    <row r="34" spans="1:27">
      <c r="A34" s="10" t="s">
        <v>7</v>
      </c>
      <c r="B34" s="1" t="s">
        <v>8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130"/>
  <sheetViews>
    <sheetView showGridLines="0" workbookViewId="0">
      <pane xSplit="1" ySplit="5" topLeftCell="R6" activePane="bottomRight" state="frozen"/>
      <selection pane="bottomRight" activeCell="AF3" sqref="AF3:AF4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1.7109375" bestFit="1" customWidth="1"/>
    <col min="17" max="33" width="11.28515625" customWidth="1"/>
    <col min="34" max="34" width="18.42578125" customWidth="1"/>
    <col min="35" max="35" width="12.7109375" customWidth="1"/>
    <col min="36" max="36" width="11.28515625" customWidth="1"/>
  </cols>
  <sheetData>
    <row r="1" spans="1:39">
      <c r="A1" s="20"/>
      <c r="N1" s="24" t="s">
        <v>0</v>
      </c>
      <c r="P1" s="25">
        <f>$B$5</f>
        <v>45139</v>
      </c>
    </row>
    <row r="2" spans="1:39">
      <c r="A2" s="9"/>
      <c r="N2" s="1"/>
    </row>
    <row r="3" spans="1:39" s="29" customFormat="1">
      <c r="N3" s="37"/>
    </row>
    <row r="4" spans="1:39" s="29" customFormat="1">
      <c r="B4" s="29" t="s">
        <v>23</v>
      </c>
      <c r="E4" s="36" t="s">
        <v>20</v>
      </c>
      <c r="F4" s="36" t="s">
        <v>20</v>
      </c>
      <c r="G4" s="36" t="s">
        <v>20</v>
      </c>
      <c r="R4" s="30"/>
      <c r="S4" s="30"/>
      <c r="T4" s="30"/>
      <c r="X4" s="30"/>
      <c r="Y4" s="30"/>
      <c r="AD4" s="30"/>
    </row>
    <row r="5" spans="1:39">
      <c r="A5" s="1" t="s">
        <v>3</v>
      </c>
      <c r="B5" s="40">
        <f>JUL!AF5+1</f>
        <v>45139</v>
      </c>
      <c r="C5" s="40">
        <f>B5+1</f>
        <v>45140</v>
      </c>
      <c r="D5" s="40">
        <f t="shared" ref="D5:AF5" si="0">C5+1</f>
        <v>45141</v>
      </c>
      <c r="E5" s="40">
        <f t="shared" si="0"/>
        <v>45142</v>
      </c>
      <c r="F5" s="40">
        <f t="shared" si="0"/>
        <v>45143</v>
      </c>
      <c r="G5" s="40">
        <f t="shared" si="0"/>
        <v>45144</v>
      </c>
      <c r="H5" s="40">
        <f t="shared" si="0"/>
        <v>45145</v>
      </c>
      <c r="I5" s="40">
        <f t="shared" si="0"/>
        <v>45146</v>
      </c>
      <c r="J5" s="40">
        <f t="shared" si="0"/>
        <v>45147</v>
      </c>
      <c r="K5" s="40">
        <f t="shared" si="0"/>
        <v>45148</v>
      </c>
      <c r="L5" s="40">
        <f t="shared" si="0"/>
        <v>45149</v>
      </c>
      <c r="M5" s="40">
        <f t="shared" si="0"/>
        <v>45150</v>
      </c>
      <c r="N5" s="40">
        <f t="shared" si="0"/>
        <v>45151</v>
      </c>
      <c r="O5" s="40">
        <f t="shared" si="0"/>
        <v>45152</v>
      </c>
      <c r="P5" s="40">
        <f t="shared" si="0"/>
        <v>45153</v>
      </c>
      <c r="Q5" s="40">
        <f t="shared" si="0"/>
        <v>45154</v>
      </c>
      <c r="R5" s="40">
        <f t="shared" si="0"/>
        <v>45155</v>
      </c>
      <c r="S5" s="40">
        <f t="shared" si="0"/>
        <v>45156</v>
      </c>
      <c r="T5" s="40">
        <f t="shared" si="0"/>
        <v>45157</v>
      </c>
      <c r="U5" s="40">
        <f t="shared" si="0"/>
        <v>45158</v>
      </c>
      <c r="V5" s="40">
        <f t="shared" si="0"/>
        <v>45159</v>
      </c>
      <c r="W5" s="40">
        <f t="shared" si="0"/>
        <v>45160</v>
      </c>
      <c r="X5" s="40">
        <f t="shared" si="0"/>
        <v>45161</v>
      </c>
      <c r="Y5" s="40">
        <f t="shared" si="0"/>
        <v>45162</v>
      </c>
      <c r="Z5" s="40">
        <f t="shared" si="0"/>
        <v>45163</v>
      </c>
      <c r="AA5" s="40">
        <f t="shared" si="0"/>
        <v>45164</v>
      </c>
      <c r="AB5" s="40">
        <f t="shared" si="0"/>
        <v>45165</v>
      </c>
      <c r="AC5" s="40">
        <f t="shared" si="0"/>
        <v>45166</v>
      </c>
      <c r="AD5" s="40">
        <f t="shared" si="0"/>
        <v>45167</v>
      </c>
      <c r="AE5" s="40">
        <f t="shared" si="0"/>
        <v>45168</v>
      </c>
      <c r="AF5" s="40">
        <f t="shared" si="0"/>
        <v>45169</v>
      </c>
      <c r="AG5" s="40"/>
      <c r="AH5" s="14" t="s">
        <v>4</v>
      </c>
      <c r="AI5" s="15"/>
    </row>
    <row r="6" spans="1:39">
      <c r="A6" s="4">
        <v>1</v>
      </c>
      <c r="B6" s="8">
        <v>878.85800000000006</v>
      </c>
      <c r="C6" s="8">
        <v>828.41599999999994</v>
      </c>
      <c r="D6" s="8">
        <v>840.26</v>
      </c>
      <c r="E6" s="8">
        <v>877.64200000000005</v>
      </c>
      <c r="F6" s="11">
        <v>869.31</v>
      </c>
      <c r="G6" s="11">
        <v>890.596</v>
      </c>
      <c r="H6" s="11">
        <v>890.35599999999999</v>
      </c>
      <c r="I6" s="11">
        <v>912.52</v>
      </c>
      <c r="J6" s="11">
        <v>932.18999999999994</v>
      </c>
      <c r="K6" s="11">
        <v>968.35799999999995</v>
      </c>
      <c r="L6" s="11">
        <v>1014.183</v>
      </c>
      <c r="M6" s="11">
        <v>924.0329999999999</v>
      </c>
      <c r="N6" s="11">
        <v>959.20500000000004</v>
      </c>
      <c r="O6" s="11">
        <v>967.22299999999996</v>
      </c>
      <c r="P6" s="11">
        <v>936.654</v>
      </c>
      <c r="Q6" s="11">
        <v>902.76900000000001</v>
      </c>
      <c r="R6" s="11">
        <v>948.428</v>
      </c>
      <c r="S6" s="11">
        <v>947.83</v>
      </c>
      <c r="T6" s="11">
        <v>895.26200000000006</v>
      </c>
      <c r="U6" s="11">
        <v>827.66800000000001</v>
      </c>
      <c r="V6" s="11">
        <v>912.25300000000004</v>
      </c>
      <c r="W6" s="11">
        <v>934.505</v>
      </c>
      <c r="X6" s="11">
        <v>888.21600000000001</v>
      </c>
      <c r="Y6" s="11">
        <v>860.58</v>
      </c>
      <c r="Z6" s="11">
        <v>916.14199999999994</v>
      </c>
      <c r="AA6" s="11">
        <v>867.36599999999999</v>
      </c>
      <c r="AB6" s="11">
        <v>911.02599999999995</v>
      </c>
      <c r="AC6" s="11">
        <v>859.92200000000003</v>
      </c>
      <c r="AD6" s="11">
        <v>904.31000000000006</v>
      </c>
      <c r="AE6" s="11">
        <v>924.89900000000011</v>
      </c>
      <c r="AF6" s="11">
        <v>931.52799999999991</v>
      </c>
      <c r="AG6" s="11"/>
      <c r="AH6" s="13"/>
      <c r="AI6" s="16"/>
    </row>
    <row r="7" spans="1:39">
      <c r="A7" s="4">
        <f t="shared" ref="A7:A29" si="1">A6+1</f>
        <v>2</v>
      </c>
      <c r="B7" s="8">
        <v>842.31899999999996</v>
      </c>
      <c r="C7" s="8">
        <v>793.35500000000002</v>
      </c>
      <c r="D7" s="8">
        <v>809.45600000000002</v>
      </c>
      <c r="E7" s="8">
        <v>842.19799999999998</v>
      </c>
      <c r="F7" s="11">
        <v>814.08500000000004</v>
      </c>
      <c r="G7" s="11">
        <v>809.38600000000008</v>
      </c>
      <c r="H7" s="11">
        <v>831.11</v>
      </c>
      <c r="I7" s="11">
        <v>845.81700000000001</v>
      </c>
      <c r="J7" s="11">
        <v>881.17900000000009</v>
      </c>
      <c r="K7" s="11">
        <v>888.18700000000001</v>
      </c>
      <c r="L7" s="11">
        <v>960.7</v>
      </c>
      <c r="M7" s="11">
        <v>850.29200000000003</v>
      </c>
      <c r="N7" s="11">
        <v>893.07399999999996</v>
      </c>
      <c r="O7" s="11">
        <v>897.22699999999998</v>
      </c>
      <c r="P7" s="11">
        <v>900.21800000000007</v>
      </c>
      <c r="Q7" s="11">
        <v>879.69400000000007</v>
      </c>
      <c r="R7" s="11">
        <v>898.45600000000002</v>
      </c>
      <c r="S7" s="11">
        <v>884.21199999999999</v>
      </c>
      <c r="T7" s="11">
        <v>846.24400000000003</v>
      </c>
      <c r="U7" s="11">
        <v>799.25200000000007</v>
      </c>
      <c r="V7" s="11">
        <v>864.45799999999997</v>
      </c>
      <c r="W7" s="11">
        <v>889.48700000000008</v>
      </c>
      <c r="X7" s="11">
        <v>857.32</v>
      </c>
      <c r="Y7" s="11">
        <v>834.66599999999994</v>
      </c>
      <c r="Z7" s="11">
        <v>873.755</v>
      </c>
      <c r="AA7" s="11">
        <v>839.04599999999994</v>
      </c>
      <c r="AB7" s="11">
        <v>902.69200000000001</v>
      </c>
      <c r="AC7" s="11">
        <v>825.774</v>
      </c>
      <c r="AD7" s="11">
        <v>884.22</v>
      </c>
      <c r="AE7" s="11">
        <v>893.17099999999994</v>
      </c>
      <c r="AF7" s="11">
        <v>876.49599999999998</v>
      </c>
      <c r="AG7" s="11"/>
      <c r="AH7" s="13">
        <f>MAX($B$6:$AF$29)</f>
        <v>1393.0219999999999</v>
      </c>
      <c r="AI7" s="22">
        <f>MATCH($AH$7,$B$31:$AF$31,0)</f>
        <v>21</v>
      </c>
      <c r="AJ7" s="20">
        <f>INDEX($B$5:$AF$5,$AI$7)</f>
        <v>45159</v>
      </c>
      <c r="AK7" s="23">
        <f>INDEX($A$6:$A$29,MATCH($AH$7,INDEX($B$6:$AF$29,0,$AI$7),0))</f>
        <v>18</v>
      </c>
      <c r="AL7" s="15"/>
      <c r="AM7" s="15"/>
    </row>
    <row r="8" spans="1:39">
      <c r="A8" s="4">
        <f t="shared" si="1"/>
        <v>3</v>
      </c>
      <c r="B8" s="8">
        <v>825.53300000000002</v>
      </c>
      <c r="C8" s="8">
        <v>765</v>
      </c>
      <c r="D8" s="8">
        <v>799.15499999999997</v>
      </c>
      <c r="E8" s="8">
        <v>820.10299999999995</v>
      </c>
      <c r="F8" s="11">
        <v>797.69200000000001</v>
      </c>
      <c r="G8" s="11">
        <v>788.86199999999997</v>
      </c>
      <c r="H8" s="11">
        <v>803.66800000000001</v>
      </c>
      <c r="I8" s="11">
        <v>824.08900000000006</v>
      </c>
      <c r="J8" s="11">
        <v>861.62</v>
      </c>
      <c r="K8" s="11">
        <v>861.59299999999996</v>
      </c>
      <c r="L8" s="11">
        <v>917.94799999999998</v>
      </c>
      <c r="M8" s="11">
        <v>828.428</v>
      </c>
      <c r="N8" s="11">
        <v>876.48799999999994</v>
      </c>
      <c r="O8" s="11">
        <v>866.57</v>
      </c>
      <c r="P8" s="11">
        <v>877.23300000000006</v>
      </c>
      <c r="Q8" s="11">
        <v>854.41099999999994</v>
      </c>
      <c r="R8" s="11">
        <v>879.97900000000004</v>
      </c>
      <c r="S8" s="11">
        <v>866.04300000000001</v>
      </c>
      <c r="T8" s="11">
        <v>814.71100000000001</v>
      </c>
      <c r="U8" s="11">
        <v>779.44299999999998</v>
      </c>
      <c r="V8" s="11">
        <v>849.57299999999998</v>
      </c>
      <c r="W8" s="11">
        <v>887.83799999999997</v>
      </c>
      <c r="X8" s="11">
        <v>831.16300000000001</v>
      </c>
      <c r="Y8" s="11">
        <v>813.07800000000009</v>
      </c>
      <c r="Z8" s="11">
        <v>843.97400000000005</v>
      </c>
      <c r="AA8" s="11">
        <v>822.4799999999999</v>
      </c>
      <c r="AB8" s="11">
        <v>840.58299999999997</v>
      </c>
      <c r="AC8" s="11">
        <v>805.32900000000006</v>
      </c>
      <c r="AD8" s="11">
        <v>860.70799999999997</v>
      </c>
      <c r="AE8" s="11">
        <v>873.79399999999998</v>
      </c>
      <c r="AF8" s="11">
        <v>853.5</v>
      </c>
      <c r="AG8" s="11"/>
      <c r="AH8" s="18" t="str">
        <f>CONCATENATE(TEXT($AJ$7,"mm/dd/yyyy")," @ ",$AK$7,)&amp;"00"</f>
        <v>08/21/2023 @ 1800</v>
      </c>
      <c r="AI8" s="15"/>
      <c r="AJ8" s="15"/>
      <c r="AK8" s="15"/>
      <c r="AL8" s="15"/>
      <c r="AM8" s="15"/>
    </row>
    <row r="9" spans="1:39">
      <c r="A9" s="4">
        <f t="shared" si="1"/>
        <v>4</v>
      </c>
      <c r="B9" s="8">
        <v>811.25300000000004</v>
      </c>
      <c r="C9" s="8">
        <v>756.62299999999993</v>
      </c>
      <c r="D9" s="8">
        <v>772.41700000000003</v>
      </c>
      <c r="E9" s="8">
        <v>814.8599999999999</v>
      </c>
      <c r="F9" s="11">
        <v>783.08100000000002</v>
      </c>
      <c r="G9" s="11">
        <v>772.08100000000002</v>
      </c>
      <c r="H9" s="11">
        <v>801.11200000000008</v>
      </c>
      <c r="I9" s="11">
        <v>830.91899999999998</v>
      </c>
      <c r="J9" s="11">
        <v>842.64199999999994</v>
      </c>
      <c r="K9" s="11">
        <v>851.93100000000004</v>
      </c>
      <c r="L9" s="11">
        <v>901.88200000000006</v>
      </c>
      <c r="M9" s="11">
        <v>822.78599999999994</v>
      </c>
      <c r="N9" s="11">
        <v>866.71900000000005</v>
      </c>
      <c r="O9" s="11">
        <v>865.38499999999999</v>
      </c>
      <c r="P9" s="11">
        <v>872.51099999999997</v>
      </c>
      <c r="Q9" s="11">
        <v>847.83600000000001</v>
      </c>
      <c r="R9" s="11">
        <v>869.10599999999999</v>
      </c>
      <c r="S9" s="11">
        <v>859.548</v>
      </c>
      <c r="T9" s="11">
        <v>798.43499999999995</v>
      </c>
      <c r="U9" s="11">
        <v>771.93299999999999</v>
      </c>
      <c r="V9" s="11">
        <v>849.95600000000002</v>
      </c>
      <c r="W9" s="11">
        <v>863.947</v>
      </c>
      <c r="X9" s="11">
        <v>820.64600000000007</v>
      </c>
      <c r="Y9" s="11">
        <v>808.80799999999999</v>
      </c>
      <c r="Z9" s="11">
        <v>835.91700000000003</v>
      </c>
      <c r="AA9" s="11">
        <v>818.74800000000005</v>
      </c>
      <c r="AB9" s="11">
        <v>828.35400000000004</v>
      </c>
      <c r="AC9" s="11">
        <v>798.13800000000003</v>
      </c>
      <c r="AD9" s="11">
        <v>853.72899999999993</v>
      </c>
      <c r="AE9" s="11">
        <v>862.26299999999992</v>
      </c>
      <c r="AF9" s="11">
        <v>836.41499999999996</v>
      </c>
      <c r="AG9" s="11"/>
      <c r="AH9" s="21"/>
      <c r="AI9" s="15"/>
      <c r="AJ9" s="15"/>
      <c r="AK9" s="15"/>
      <c r="AL9" s="15"/>
      <c r="AM9" s="15"/>
    </row>
    <row r="10" spans="1:39">
      <c r="A10" s="4">
        <f t="shared" si="1"/>
        <v>5</v>
      </c>
      <c r="B10" s="8">
        <v>825.94299999999998</v>
      </c>
      <c r="C10" s="8">
        <v>772.20500000000004</v>
      </c>
      <c r="D10" s="8">
        <v>791.99900000000002</v>
      </c>
      <c r="E10" s="8">
        <v>830.94200000000001</v>
      </c>
      <c r="F10" s="11">
        <v>786.8</v>
      </c>
      <c r="G10" s="11">
        <v>762.64700000000005</v>
      </c>
      <c r="H10" s="11">
        <v>813.56499999999994</v>
      </c>
      <c r="I10" s="11">
        <v>855.90499999999997</v>
      </c>
      <c r="J10" s="11">
        <v>861.67699999999991</v>
      </c>
      <c r="K10" s="11">
        <v>871.78000000000009</v>
      </c>
      <c r="L10" s="11">
        <v>905.12400000000002</v>
      </c>
      <c r="M10" s="11">
        <v>817.83199999999999</v>
      </c>
      <c r="N10" s="11">
        <v>851.923</v>
      </c>
      <c r="O10" s="11">
        <v>875.26400000000001</v>
      </c>
      <c r="P10" s="11">
        <v>887.94099999999992</v>
      </c>
      <c r="Q10" s="11">
        <v>866.43399999999997</v>
      </c>
      <c r="R10" s="11">
        <v>890.34900000000005</v>
      </c>
      <c r="S10" s="11">
        <v>879.03300000000002</v>
      </c>
      <c r="T10" s="11">
        <v>799.72800000000007</v>
      </c>
      <c r="U10" s="11">
        <v>779.64600000000007</v>
      </c>
      <c r="V10" s="11">
        <v>874.13599999999997</v>
      </c>
      <c r="W10" s="11">
        <v>906.68200000000002</v>
      </c>
      <c r="X10" s="11">
        <v>844.23</v>
      </c>
      <c r="Y10" s="11">
        <v>825.92700000000002</v>
      </c>
      <c r="Z10" s="11">
        <v>843.70700000000011</v>
      </c>
      <c r="AA10" s="11">
        <v>823.6690000000001</v>
      </c>
      <c r="AB10" s="11">
        <v>830.08299999999997</v>
      </c>
      <c r="AC10" s="11">
        <v>820.14499999999998</v>
      </c>
      <c r="AD10" s="11">
        <v>875.29099999999994</v>
      </c>
      <c r="AE10" s="11">
        <v>884.39800000000002</v>
      </c>
      <c r="AF10" s="11">
        <v>861.03200000000004</v>
      </c>
      <c r="AG10" s="11"/>
      <c r="AH10" s="17"/>
    </row>
    <row r="11" spans="1:39">
      <c r="A11" s="4">
        <f t="shared" si="1"/>
        <v>6</v>
      </c>
      <c r="B11" s="8">
        <v>876.428</v>
      </c>
      <c r="C11" s="8">
        <v>825.298</v>
      </c>
      <c r="D11" s="8">
        <v>825.71900000000005</v>
      </c>
      <c r="E11" s="8">
        <v>880.44200000000001</v>
      </c>
      <c r="F11" s="11">
        <v>813.221</v>
      </c>
      <c r="G11" s="11">
        <v>776.654</v>
      </c>
      <c r="H11" s="11">
        <v>855.76799999999992</v>
      </c>
      <c r="I11" s="11">
        <v>896.851</v>
      </c>
      <c r="J11" s="11">
        <v>919.55200000000002</v>
      </c>
      <c r="K11" s="11">
        <v>921.48800000000006</v>
      </c>
      <c r="L11" s="11">
        <v>956.64800000000002</v>
      </c>
      <c r="M11" s="11">
        <v>825.72400000000005</v>
      </c>
      <c r="N11" s="11">
        <v>870.88099999999997</v>
      </c>
      <c r="O11" s="11">
        <v>929.00299999999993</v>
      </c>
      <c r="P11" s="11">
        <v>950.65</v>
      </c>
      <c r="Q11" s="11">
        <v>932.16700000000003</v>
      </c>
      <c r="R11" s="11">
        <v>945.18</v>
      </c>
      <c r="S11" s="11">
        <v>939.22500000000002</v>
      </c>
      <c r="T11" s="11">
        <v>812.25599999999997</v>
      </c>
      <c r="U11" s="11">
        <v>798.26099999999997</v>
      </c>
      <c r="V11" s="11">
        <v>928.33400000000006</v>
      </c>
      <c r="W11" s="11">
        <v>932.04399999999998</v>
      </c>
      <c r="X11" s="11">
        <v>902.15499999999997</v>
      </c>
      <c r="Y11" s="11">
        <v>882.01400000000001</v>
      </c>
      <c r="Z11" s="11">
        <v>871.32300000000009</v>
      </c>
      <c r="AA11" s="11">
        <v>848.30000000000007</v>
      </c>
      <c r="AB11" s="11">
        <v>843.47899999999993</v>
      </c>
      <c r="AC11" s="11">
        <v>883.72499999999991</v>
      </c>
      <c r="AD11" s="11">
        <v>930.18700000000001</v>
      </c>
      <c r="AE11" s="11">
        <v>952.26700000000005</v>
      </c>
      <c r="AF11" s="11">
        <v>916.02699999999993</v>
      </c>
      <c r="AG11" s="11"/>
      <c r="AH11" s="12"/>
    </row>
    <row r="12" spans="1:39">
      <c r="A12" s="4">
        <f t="shared" si="1"/>
        <v>7</v>
      </c>
      <c r="B12" s="8">
        <v>954.07600000000002</v>
      </c>
      <c r="C12" s="8">
        <v>921.03499999999997</v>
      </c>
      <c r="D12" s="8">
        <v>923.16</v>
      </c>
      <c r="E12" s="8">
        <v>956.27500000000009</v>
      </c>
      <c r="F12" s="11">
        <v>854.93299999999999</v>
      </c>
      <c r="G12" s="11">
        <v>819.15899999999999</v>
      </c>
      <c r="H12" s="11">
        <v>934.22399999999993</v>
      </c>
      <c r="I12" s="11">
        <v>980.36199999999997</v>
      </c>
      <c r="J12" s="11">
        <v>1015.753</v>
      </c>
      <c r="K12" s="11">
        <v>995.04099999999994</v>
      </c>
      <c r="L12" s="11">
        <v>1016.1619999999999</v>
      </c>
      <c r="M12" s="11">
        <v>860.76199999999994</v>
      </c>
      <c r="N12" s="11">
        <v>898.71499999999992</v>
      </c>
      <c r="O12" s="11">
        <v>1013.665</v>
      </c>
      <c r="P12" s="11">
        <v>1032.1679999999999</v>
      </c>
      <c r="Q12" s="11">
        <v>1007.9560000000001</v>
      </c>
      <c r="R12" s="11">
        <v>1023.6510000000001</v>
      </c>
      <c r="S12" s="11">
        <v>999.16300000000001</v>
      </c>
      <c r="T12" s="11">
        <v>844.81700000000001</v>
      </c>
      <c r="U12" s="11">
        <v>832.66899999999998</v>
      </c>
      <c r="V12" s="11">
        <v>1024.018</v>
      </c>
      <c r="W12" s="11">
        <v>1005.4390000000001</v>
      </c>
      <c r="X12" s="11">
        <v>975.471</v>
      </c>
      <c r="Y12" s="11">
        <v>952.94799999999998</v>
      </c>
      <c r="Z12" s="11">
        <v>962.52499999999998</v>
      </c>
      <c r="AA12" s="11">
        <v>872.42899999999997</v>
      </c>
      <c r="AB12" s="11">
        <v>871.74</v>
      </c>
      <c r="AC12" s="11">
        <v>965.56900000000007</v>
      </c>
      <c r="AD12" s="11">
        <v>1026.8329999999999</v>
      </c>
      <c r="AE12" s="11">
        <v>1054.991</v>
      </c>
      <c r="AF12" s="11">
        <v>999.41800000000001</v>
      </c>
      <c r="AG12" s="11"/>
      <c r="AH12" s="12"/>
    </row>
    <row r="13" spans="1:39">
      <c r="A13" s="4">
        <f t="shared" si="1"/>
        <v>8</v>
      </c>
      <c r="B13" s="8">
        <v>1012.3510000000001</v>
      </c>
      <c r="C13" s="8">
        <v>977.44099999999992</v>
      </c>
      <c r="D13" s="8">
        <v>987.274</v>
      </c>
      <c r="E13" s="8">
        <v>1054.1980000000001</v>
      </c>
      <c r="F13" s="11">
        <v>916.96199999999999</v>
      </c>
      <c r="G13" s="11">
        <v>872.53300000000002</v>
      </c>
      <c r="H13" s="11">
        <v>1020.0379999999999</v>
      </c>
      <c r="I13" s="11">
        <v>1073.047</v>
      </c>
      <c r="J13" s="11">
        <v>1093.732</v>
      </c>
      <c r="K13" s="11">
        <v>1056.3240000000001</v>
      </c>
      <c r="L13" s="11">
        <v>1085.058</v>
      </c>
      <c r="M13" s="11">
        <v>923.35399999999993</v>
      </c>
      <c r="N13" s="11">
        <v>974.49799999999993</v>
      </c>
      <c r="O13" s="11">
        <v>1087.8720000000001</v>
      </c>
      <c r="P13" s="11">
        <v>1113.069</v>
      </c>
      <c r="Q13" s="11">
        <v>1082.7360000000001</v>
      </c>
      <c r="R13" s="11">
        <v>1103.7280000000001</v>
      </c>
      <c r="S13" s="11">
        <v>1073.1670000000001</v>
      </c>
      <c r="T13" s="11">
        <v>894.78</v>
      </c>
      <c r="U13" s="11">
        <v>878.96300000000008</v>
      </c>
      <c r="V13" s="11">
        <v>1120.0340000000001</v>
      </c>
      <c r="W13" s="11">
        <v>1064.857</v>
      </c>
      <c r="X13" s="11">
        <v>1024.038</v>
      </c>
      <c r="Y13" s="11">
        <v>1009.909</v>
      </c>
      <c r="Z13" s="11">
        <v>1048.933</v>
      </c>
      <c r="AA13" s="11">
        <v>949.42600000000004</v>
      </c>
      <c r="AB13" s="11">
        <v>929.95899999999995</v>
      </c>
      <c r="AC13" s="11">
        <v>1025.798</v>
      </c>
      <c r="AD13" s="11">
        <v>1085.328</v>
      </c>
      <c r="AE13" s="11">
        <v>1112.7089999999998</v>
      </c>
      <c r="AF13" s="11">
        <v>1032.4590000000001</v>
      </c>
      <c r="AG13" s="11"/>
      <c r="AH13" s="11"/>
    </row>
    <row r="14" spans="1:39">
      <c r="A14" s="4">
        <f t="shared" si="1"/>
        <v>9</v>
      </c>
      <c r="B14" s="8">
        <v>1022.2979999999999</v>
      </c>
      <c r="C14" s="8">
        <v>990.13900000000001</v>
      </c>
      <c r="D14" s="8">
        <v>1005.5550000000001</v>
      </c>
      <c r="E14" s="8">
        <v>1107.732</v>
      </c>
      <c r="F14" s="11">
        <v>974.29199999999992</v>
      </c>
      <c r="G14" s="11">
        <v>923.18000000000006</v>
      </c>
      <c r="H14" s="11">
        <v>1064.6949999999999</v>
      </c>
      <c r="I14" s="11">
        <v>1146.316</v>
      </c>
      <c r="J14" s="11">
        <v>1140.4829999999999</v>
      </c>
      <c r="K14" s="11">
        <v>1085.558</v>
      </c>
      <c r="L14" s="11">
        <v>1107.434</v>
      </c>
      <c r="M14" s="11">
        <v>961.36599999999999</v>
      </c>
      <c r="N14" s="11">
        <v>1048.174</v>
      </c>
      <c r="O14" s="11">
        <v>1118.81</v>
      </c>
      <c r="P14" s="11">
        <v>1176.3680000000002</v>
      </c>
      <c r="Q14" s="11">
        <v>1137.7840000000001</v>
      </c>
      <c r="R14" s="11">
        <v>1156.078</v>
      </c>
      <c r="S14" s="11">
        <v>1143.2479999999998</v>
      </c>
      <c r="T14" s="11">
        <v>936.73400000000004</v>
      </c>
      <c r="U14" s="11">
        <v>921.13600000000008</v>
      </c>
      <c r="V14" s="11">
        <v>1162.9579999999999</v>
      </c>
      <c r="W14" s="11">
        <v>1060.9489999999998</v>
      </c>
      <c r="X14" s="11">
        <v>1020.043</v>
      </c>
      <c r="Y14" s="11">
        <v>1026.5830000000001</v>
      </c>
      <c r="Z14" s="11">
        <v>1112.6369999999999</v>
      </c>
      <c r="AA14" s="11">
        <v>1009.968</v>
      </c>
      <c r="AB14" s="11">
        <v>973.20799999999997</v>
      </c>
      <c r="AC14" s="11">
        <v>1047.1089999999999</v>
      </c>
      <c r="AD14" s="11">
        <v>1124.578</v>
      </c>
      <c r="AE14" s="11">
        <v>1162.2329999999999</v>
      </c>
      <c r="AF14" s="11">
        <v>1016.688</v>
      </c>
      <c r="AG14" s="11"/>
      <c r="AH14" s="11"/>
    </row>
    <row r="15" spans="1:39">
      <c r="A15" s="4">
        <f t="shared" si="1"/>
        <v>10</v>
      </c>
      <c r="B15" s="8">
        <v>1024.0050000000001</v>
      </c>
      <c r="C15" s="8">
        <v>989.56100000000004</v>
      </c>
      <c r="D15" s="8">
        <v>1022.898</v>
      </c>
      <c r="E15" s="8">
        <v>1139.386</v>
      </c>
      <c r="F15" s="11">
        <v>1003.5329999999999</v>
      </c>
      <c r="G15" s="11">
        <v>946.77300000000002</v>
      </c>
      <c r="H15" s="11">
        <v>1091.5820000000001</v>
      </c>
      <c r="I15" s="11">
        <v>1190.8210000000001</v>
      </c>
      <c r="J15" s="11">
        <v>1153.085</v>
      </c>
      <c r="K15" s="11">
        <v>1098.7529999999999</v>
      </c>
      <c r="L15" s="11">
        <v>1118.73</v>
      </c>
      <c r="M15" s="11">
        <v>981.94099999999992</v>
      </c>
      <c r="N15" s="11">
        <v>1085.42</v>
      </c>
      <c r="O15" s="11">
        <v>1135.8129999999999</v>
      </c>
      <c r="P15" s="11">
        <v>1187.9960000000001</v>
      </c>
      <c r="Q15" s="11">
        <v>1164.3200000000002</v>
      </c>
      <c r="R15" s="11">
        <v>1176.492</v>
      </c>
      <c r="S15" s="11">
        <v>1200.384</v>
      </c>
      <c r="T15" s="11">
        <v>985.30200000000002</v>
      </c>
      <c r="U15" s="11">
        <v>954.98200000000008</v>
      </c>
      <c r="V15" s="11">
        <v>1153.434</v>
      </c>
      <c r="W15" s="11">
        <v>1042.953</v>
      </c>
      <c r="X15" s="11">
        <v>1002.5260000000001</v>
      </c>
      <c r="Y15" s="11">
        <v>1033.5379999999998</v>
      </c>
      <c r="Z15" s="11">
        <v>1155.8499999999999</v>
      </c>
      <c r="AA15" s="11">
        <v>1042.604</v>
      </c>
      <c r="AB15" s="11">
        <v>993.55799999999999</v>
      </c>
      <c r="AC15" s="11">
        <v>1076.162</v>
      </c>
      <c r="AD15" s="11">
        <v>1138.751</v>
      </c>
      <c r="AE15" s="11">
        <v>1201.854</v>
      </c>
      <c r="AF15" s="11">
        <v>983.37699999999995</v>
      </c>
      <c r="AG15" s="11"/>
      <c r="AH15" s="11"/>
    </row>
    <row r="16" spans="1:39">
      <c r="A16" s="4">
        <f t="shared" si="1"/>
        <v>11</v>
      </c>
      <c r="B16" s="8">
        <v>1034.6220000000001</v>
      </c>
      <c r="C16" s="8">
        <v>994.45399999999995</v>
      </c>
      <c r="D16" s="8">
        <v>1028.855</v>
      </c>
      <c r="E16" s="8">
        <v>1150.066</v>
      </c>
      <c r="F16" s="11">
        <v>1013.4050000000001</v>
      </c>
      <c r="G16" s="11">
        <v>968.75599999999997</v>
      </c>
      <c r="H16" s="11">
        <v>1117.9849999999999</v>
      </c>
      <c r="I16" s="11">
        <v>1238.4189999999999</v>
      </c>
      <c r="J16" s="11">
        <v>1144.18</v>
      </c>
      <c r="K16" s="11">
        <v>1156.0610000000001</v>
      </c>
      <c r="L16" s="11">
        <v>1136.8010000000002</v>
      </c>
      <c r="M16" s="11">
        <v>989.24400000000003</v>
      </c>
      <c r="N16" s="11">
        <v>1119.3969999999999</v>
      </c>
      <c r="O16" s="11">
        <v>1171.202</v>
      </c>
      <c r="P16" s="11">
        <v>1210.357</v>
      </c>
      <c r="Q16" s="11">
        <v>1175.4370000000001</v>
      </c>
      <c r="R16" s="11">
        <v>1186.6420000000001</v>
      </c>
      <c r="S16" s="11">
        <v>1239.095</v>
      </c>
      <c r="T16" s="11">
        <v>1004.421</v>
      </c>
      <c r="U16" s="11">
        <v>969.58400000000006</v>
      </c>
      <c r="V16" s="11">
        <v>1187.2249999999999</v>
      </c>
      <c r="W16" s="11">
        <v>1042.03</v>
      </c>
      <c r="X16" s="11">
        <v>1004.707</v>
      </c>
      <c r="Y16" s="11">
        <v>1047.3879999999999</v>
      </c>
      <c r="Z16" s="11">
        <v>1176.3499999999999</v>
      </c>
      <c r="AA16" s="11">
        <v>1038.9680000000001</v>
      </c>
      <c r="AB16" s="11">
        <v>993.83100000000002</v>
      </c>
      <c r="AC16" s="11">
        <v>1047.923</v>
      </c>
      <c r="AD16" s="11">
        <v>1137.636</v>
      </c>
      <c r="AE16" s="11">
        <v>1234.5520000000001</v>
      </c>
      <c r="AF16" s="11">
        <v>983.375</v>
      </c>
      <c r="AG16" s="11"/>
      <c r="AH16" s="11"/>
    </row>
    <row r="17" spans="1:34">
      <c r="A17" s="4">
        <f t="shared" si="1"/>
        <v>12</v>
      </c>
      <c r="B17" s="8">
        <v>1072.616</v>
      </c>
      <c r="C17" s="8">
        <v>1014.015</v>
      </c>
      <c r="D17" s="8">
        <v>1045.05</v>
      </c>
      <c r="E17" s="8">
        <v>1151.0400000000002</v>
      </c>
      <c r="F17" s="11">
        <v>1028.7470000000001</v>
      </c>
      <c r="G17" s="11">
        <v>995.63300000000004</v>
      </c>
      <c r="H17" s="11">
        <v>1138.499</v>
      </c>
      <c r="I17" s="11">
        <v>1245.1270000000002</v>
      </c>
      <c r="J17" s="11">
        <v>1154.9649999999999</v>
      </c>
      <c r="K17" s="11">
        <v>1169.923</v>
      </c>
      <c r="L17" s="11">
        <v>1140.617</v>
      </c>
      <c r="M17" s="11">
        <v>998.13099999999986</v>
      </c>
      <c r="N17" s="11">
        <v>1144.547</v>
      </c>
      <c r="O17" s="11">
        <v>1190.164</v>
      </c>
      <c r="P17" s="11">
        <v>1196.867</v>
      </c>
      <c r="Q17" s="11">
        <v>1169.1930000000002</v>
      </c>
      <c r="R17" s="11">
        <v>1186.8</v>
      </c>
      <c r="S17" s="11">
        <v>1236.357</v>
      </c>
      <c r="T17" s="11">
        <v>983.52300000000002</v>
      </c>
      <c r="U17" s="11">
        <v>971.673</v>
      </c>
      <c r="V17" s="11">
        <v>1209.307</v>
      </c>
      <c r="W17" s="11">
        <v>1055.7230000000002</v>
      </c>
      <c r="X17" s="11">
        <v>1004.649</v>
      </c>
      <c r="Y17" s="11">
        <v>1062.0899999999999</v>
      </c>
      <c r="Z17" s="11">
        <v>1185.624</v>
      </c>
      <c r="AA17" s="11">
        <v>1051.5919999999999</v>
      </c>
      <c r="AB17" s="11">
        <v>999.67499999999995</v>
      </c>
      <c r="AC17" s="11">
        <v>1078.421</v>
      </c>
      <c r="AD17" s="11">
        <v>1129.877</v>
      </c>
      <c r="AE17" s="11">
        <v>1251.223</v>
      </c>
      <c r="AF17" s="11">
        <v>966.01400000000001</v>
      </c>
      <c r="AG17" s="11"/>
      <c r="AH17" s="11"/>
    </row>
    <row r="18" spans="1:34">
      <c r="A18" s="4">
        <f t="shared" si="1"/>
        <v>13</v>
      </c>
      <c r="B18" s="8">
        <v>1074.1290000000001</v>
      </c>
      <c r="C18" s="8">
        <v>1022.639</v>
      </c>
      <c r="D18" s="8">
        <v>1052.6030000000001</v>
      </c>
      <c r="E18" s="8">
        <v>1155.8790000000001</v>
      </c>
      <c r="F18" s="11">
        <v>1033.761</v>
      </c>
      <c r="G18" s="11">
        <v>1019.4749999999999</v>
      </c>
      <c r="H18" s="11">
        <v>1144.3430000000001</v>
      </c>
      <c r="I18" s="11">
        <v>1240.9209999999998</v>
      </c>
      <c r="J18" s="11">
        <v>1132.4750000000001</v>
      </c>
      <c r="K18" s="11">
        <v>1186.4849999999999</v>
      </c>
      <c r="L18" s="11">
        <v>1143.93</v>
      </c>
      <c r="M18" s="11">
        <v>1018.5670000000001</v>
      </c>
      <c r="N18" s="11">
        <v>1157.8319999999999</v>
      </c>
      <c r="O18" s="11">
        <v>1228.7429999999999</v>
      </c>
      <c r="P18" s="11">
        <v>1170.731</v>
      </c>
      <c r="Q18" s="11">
        <v>1191.1109999999999</v>
      </c>
      <c r="R18" s="11">
        <v>1198.499</v>
      </c>
      <c r="S18" s="11">
        <v>1203.9059999999999</v>
      </c>
      <c r="T18" s="11">
        <v>997.32299999999998</v>
      </c>
      <c r="U18" s="11">
        <v>971.83900000000006</v>
      </c>
      <c r="V18" s="11">
        <v>1222.258</v>
      </c>
      <c r="W18" s="11">
        <v>1076.0809999999999</v>
      </c>
      <c r="X18" s="11">
        <v>1018.587</v>
      </c>
      <c r="Y18" s="11">
        <v>1080.373</v>
      </c>
      <c r="Z18" s="11">
        <v>1191.9590000000001</v>
      </c>
      <c r="AA18" s="11">
        <v>1065.4280000000001</v>
      </c>
      <c r="AB18" s="11">
        <v>1015.755</v>
      </c>
      <c r="AC18" s="11">
        <v>1103.4379999999999</v>
      </c>
      <c r="AD18" s="11">
        <v>1122.4460000000001</v>
      </c>
      <c r="AE18" s="11">
        <v>1221.479</v>
      </c>
      <c r="AF18" s="11">
        <v>965.93899999999996</v>
      </c>
      <c r="AG18" s="11"/>
      <c r="AH18" s="11"/>
    </row>
    <row r="19" spans="1:34">
      <c r="A19" s="4">
        <f t="shared" si="1"/>
        <v>14</v>
      </c>
      <c r="B19" s="8">
        <v>1079.22</v>
      </c>
      <c r="C19" s="8">
        <v>1019.024</v>
      </c>
      <c r="D19" s="8">
        <v>1085.509</v>
      </c>
      <c r="E19" s="8">
        <v>1128.24</v>
      </c>
      <c r="F19" s="11">
        <v>1035.4509999999998</v>
      </c>
      <c r="G19" s="11">
        <v>1022.924</v>
      </c>
      <c r="H19" s="11">
        <v>1153.076</v>
      </c>
      <c r="I19" s="11">
        <v>1246.1010000000001</v>
      </c>
      <c r="J19" s="11">
        <v>1157.155</v>
      </c>
      <c r="K19" s="11">
        <v>1225.0989999999999</v>
      </c>
      <c r="L19" s="11">
        <v>1138.72</v>
      </c>
      <c r="M19" s="11">
        <v>1027.816</v>
      </c>
      <c r="N19" s="11">
        <v>1193.645</v>
      </c>
      <c r="O19" s="11">
        <v>1255.144</v>
      </c>
      <c r="P19" s="11">
        <v>1183.471</v>
      </c>
      <c r="Q19" s="11">
        <v>1212.049</v>
      </c>
      <c r="R19" s="11">
        <v>1212.402</v>
      </c>
      <c r="S19" s="11">
        <v>1199.0409999999999</v>
      </c>
      <c r="T19" s="11">
        <v>985.71899999999994</v>
      </c>
      <c r="U19" s="11">
        <v>984.928</v>
      </c>
      <c r="V19" s="11">
        <v>1258.511</v>
      </c>
      <c r="W19" s="11">
        <v>1098.5619999999999</v>
      </c>
      <c r="X19" s="11">
        <v>1050.768</v>
      </c>
      <c r="Y19" s="11">
        <v>1087.818</v>
      </c>
      <c r="Z19" s="11">
        <v>1184.299</v>
      </c>
      <c r="AA19" s="11">
        <v>1082.0339999999999</v>
      </c>
      <c r="AB19" s="11">
        <v>1017.073</v>
      </c>
      <c r="AC19" s="11">
        <v>1117.836</v>
      </c>
      <c r="AD19" s="11">
        <v>1129.2270000000001</v>
      </c>
      <c r="AE19" s="11">
        <v>1193.0999999999999</v>
      </c>
      <c r="AF19" s="11">
        <v>965.92700000000002</v>
      </c>
      <c r="AG19" s="11"/>
      <c r="AH19" s="11"/>
    </row>
    <row r="20" spans="1:34">
      <c r="A20" s="4">
        <f t="shared" si="1"/>
        <v>15</v>
      </c>
      <c r="B20" s="8">
        <v>1073.097</v>
      </c>
      <c r="C20" s="8">
        <v>1033.298</v>
      </c>
      <c r="D20" s="8">
        <v>1104.7649999999999</v>
      </c>
      <c r="E20" s="8">
        <v>1121.904</v>
      </c>
      <c r="F20" s="11">
        <v>1053.386</v>
      </c>
      <c r="G20" s="11">
        <v>1037.134</v>
      </c>
      <c r="H20" s="11">
        <v>1148.0819999999999</v>
      </c>
      <c r="I20" s="11">
        <v>1222.0409999999999</v>
      </c>
      <c r="J20" s="11">
        <v>1159.4370000000001</v>
      </c>
      <c r="K20" s="11">
        <v>1254.0740000000001</v>
      </c>
      <c r="L20" s="11">
        <v>1151.538</v>
      </c>
      <c r="M20" s="11">
        <v>1050.4559999999999</v>
      </c>
      <c r="N20" s="11">
        <v>1219.069</v>
      </c>
      <c r="O20" s="11">
        <v>1249.085</v>
      </c>
      <c r="P20" s="11">
        <v>1175.4970000000001</v>
      </c>
      <c r="Q20" s="11">
        <v>1215.269</v>
      </c>
      <c r="R20" s="11">
        <v>1200.635</v>
      </c>
      <c r="S20" s="11">
        <v>1198.01</v>
      </c>
      <c r="T20" s="11">
        <v>999.82400000000007</v>
      </c>
      <c r="U20" s="11">
        <v>1028.8889999999999</v>
      </c>
      <c r="V20" s="11">
        <v>1297.8790000000001</v>
      </c>
      <c r="W20" s="11">
        <v>1105.0070000000001</v>
      </c>
      <c r="X20" s="11">
        <v>1066.0709999999999</v>
      </c>
      <c r="Y20" s="11">
        <v>1101.9579999999999</v>
      </c>
      <c r="Z20" s="11">
        <v>1167.43</v>
      </c>
      <c r="AA20" s="11">
        <v>1100.124</v>
      </c>
      <c r="AB20" s="11">
        <v>1016.6790000000001</v>
      </c>
      <c r="AC20" s="11">
        <v>1123.1580000000001</v>
      </c>
      <c r="AD20" s="11">
        <v>1136.934</v>
      </c>
      <c r="AE20" s="11">
        <v>1178.6469999999999</v>
      </c>
      <c r="AF20" s="11">
        <v>959.79899999999998</v>
      </c>
      <c r="AG20" s="11"/>
      <c r="AH20" s="11"/>
    </row>
    <row r="21" spans="1:34">
      <c r="A21" s="4">
        <f t="shared" si="1"/>
        <v>16</v>
      </c>
      <c r="B21" s="8">
        <v>1085.2089999999998</v>
      </c>
      <c r="C21" s="8">
        <v>1060.3430000000001</v>
      </c>
      <c r="D21" s="8">
        <v>1129.7940000000001</v>
      </c>
      <c r="E21" s="8">
        <v>1127.1769999999999</v>
      </c>
      <c r="F21" s="11">
        <v>1095.9570000000001</v>
      </c>
      <c r="G21" s="11">
        <v>1086.8150000000001</v>
      </c>
      <c r="H21" s="11">
        <v>1154.135</v>
      </c>
      <c r="I21" s="11">
        <v>1212.8579999999999</v>
      </c>
      <c r="J21" s="11">
        <v>1169.587</v>
      </c>
      <c r="K21" s="11">
        <v>1272.3309999999999</v>
      </c>
      <c r="L21" s="11">
        <v>1158.605</v>
      </c>
      <c r="M21" s="11">
        <v>1103.327</v>
      </c>
      <c r="N21" s="11">
        <v>1242.6020000000001</v>
      </c>
      <c r="O21" s="11">
        <v>1259.2350000000001</v>
      </c>
      <c r="P21" s="11">
        <v>1178.471</v>
      </c>
      <c r="Q21" s="11">
        <v>1219.7250000000001</v>
      </c>
      <c r="R21" s="11">
        <v>1198.5450000000001</v>
      </c>
      <c r="S21" s="11">
        <v>1179.116</v>
      </c>
      <c r="T21" s="11">
        <v>1020.478</v>
      </c>
      <c r="U21" s="11">
        <v>1074.462</v>
      </c>
      <c r="V21" s="11">
        <v>1323.2470000000001</v>
      </c>
      <c r="W21" s="11">
        <v>1124.934</v>
      </c>
      <c r="X21" s="11">
        <v>1099.5610000000001</v>
      </c>
      <c r="Y21" s="11">
        <v>1134.066</v>
      </c>
      <c r="Z21" s="11">
        <v>1163.607</v>
      </c>
      <c r="AA21" s="11">
        <v>1122.171</v>
      </c>
      <c r="AB21" s="11">
        <v>1043.9069999999999</v>
      </c>
      <c r="AC21" s="11">
        <v>1140.6619999999998</v>
      </c>
      <c r="AD21" s="11">
        <v>1170.172</v>
      </c>
      <c r="AE21" s="11">
        <v>1195.297</v>
      </c>
      <c r="AF21" s="11">
        <v>1004.9269999999999</v>
      </c>
      <c r="AG21" s="11"/>
      <c r="AH21" s="11"/>
    </row>
    <row r="22" spans="1:34">
      <c r="A22" s="4">
        <f t="shared" si="1"/>
        <v>17</v>
      </c>
      <c r="B22" s="8">
        <v>1128.9440000000002</v>
      </c>
      <c r="C22" s="8">
        <v>1096.2449999999999</v>
      </c>
      <c r="D22" s="8">
        <v>1183.491</v>
      </c>
      <c r="E22" s="8">
        <v>1156.7539999999999</v>
      </c>
      <c r="F22" s="11">
        <v>1127.19</v>
      </c>
      <c r="G22" s="11">
        <v>1150.3419999999999</v>
      </c>
      <c r="H22" s="11">
        <v>1174.7679999999998</v>
      </c>
      <c r="I22" s="11">
        <v>1221.6889999999999</v>
      </c>
      <c r="J22" s="11">
        <v>1223.81</v>
      </c>
      <c r="K22" s="11">
        <v>1308.2940000000001</v>
      </c>
      <c r="L22" s="11">
        <v>1184.866</v>
      </c>
      <c r="M22" s="11">
        <v>1126.7739999999999</v>
      </c>
      <c r="N22" s="11">
        <v>1258.818</v>
      </c>
      <c r="O22" s="11">
        <v>1273.9679999999998</v>
      </c>
      <c r="P22" s="11">
        <v>1216.586</v>
      </c>
      <c r="Q22" s="11">
        <v>1235.0600000000002</v>
      </c>
      <c r="R22" s="11">
        <v>1208.2629999999999</v>
      </c>
      <c r="S22" s="11">
        <v>1193.7</v>
      </c>
      <c r="T22" s="11">
        <v>1060.92</v>
      </c>
      <c r="U22" s="11">
        <v>1155.144</v>
      </c>
      <c r="V22" s="11">
        <v>1366.771</v>
      </c>
      <c r="W22" s="11">
        <v>1171.712</v>
      </c>
      <c r="X22" s="11">
        <v>1157.854</v>
      </c>
      <c r="Y22" s="11">
        <v>1180.3419999999999</v>
      </c>
      <c r="Z22" s="11">
        <v>1168.3980000000001</v>
      </c>
      <c r="AA22" s="11">
        <v>1172.931</v>
      </c>
      <c r="AB22" s="11">
        <v>1124.5459999999998</v>
      </c>
      <c r="AC22" s="11">
        <v>1182.8330000000001</v>
      </c>
      <c r="AD22" s="11">
        <v>1212.739</v>
      </c>
      <c r="AE22" s="11">
        <v>1255.9219999999998</v>
      </c>
      <c r="AF22" s="11">
        <v>1064.2359999999999</v>
      </c>
      <c r="AG22" s="11"/>
      <c r="AH22" s="11"/>
    </row>
    <row r="23" spans="1:34">
      <c r="A23" s="4">
        <f t="shared" si="1"/>
        <v>18</v>
      </c>
      <c r="B23" s="8">
        <v>1169.396</v>
      </c>
      <c r="C23" s="8">
        <v>1151.316</v>
      </c>
      <c r="D23" s="8">
        <v>1217.1989999999998</v>
      </c>
      <c r="E23" s="8">
        <v>1159.7720000000002</v>
      </c>
      <c r="F23" s="11">
        <v>1183.2270000000001</v>
      </c>
      <c r="G23" s="11">
        <v>1230.079</v>
      </c>
      <c r="H23" s="11">
        <v>1216.8240000000001</v>
      </c>
      <c r="I23" s="11">
        <v>1254.481</v>
      </c>
      <c r="J23" s="11">
        <v>1280.223</v>
      </c>
      <c r="K23" s="11">
        <v>1359.412</v>
      </c>
      <c r="L23" s="11">
        <v>1238.442</v>
      </c>
      <c r="M23" s="11">
        <v>1174.0070000000001</v>
      </c>
      <c r="N23" s="11">
        <v>1299.675</v>
      </c>
      <c r="O23" s="11">
        <v>1320.098</v>
      </c>
      <c r="P23" s="11">
        <v>1268.164</v>
      </c>
      <c r="Q23" s="11">
        <v>1254.8620000000001</v>
      </c>
      <c r="R23" s="11">
        <v>1227.422</v>
      </c>
      <c r="S23" s="11">
        <v>1207.5170000000001</v>
      </c>
      <c r="T23" s="11">
        <v>1094.653</v>
      </c>
      <c r="U23" s="11">
        <v>1239.0990000000002</v>
      </c>
      <c r="V23" s="11">
        <v>1393.0219999999999</v>
      </c>
      <c r="W23" s="11">
        <v>1242.6569999999999</v>
      </c>
      <c r="X23" s="11">
        <v>1231.6769999999999</v>
      </c>
      <c r="Y23" s="11">
        <v>1232.752</v>
      </c>
      <c r="Z23" s="11">
        <v>1185.778</v>
      </c>
      <c r="AA23" s="11">
        <v>1219.037</v>
      </c>
      <c r="AB23" s="11">
        <v>1205.5150000000001</v>
      </c>
      <c r="AC23" s="11">
        <v>1234.008</v>
      </c>
      <c r="AD23" s="11">
        <v>1279.8770000000002</v>
      </c>
      <c r="AE23" s="11">
        <v>1282.9190000000001</v>
      </c>
      <c r="AF23" s="11">
        <v>1132.1289999999999</v>
      </c>
      <c r="AG23" s="11"/>
      <c r="AH23" s="11"/>
    </row>
    <row r="24" spans="1:34">
      <c r="A24" s="4">
        <f t="shared" si="1"/>
        <v>19</v>
      </c>
      <c r="B24" s="8">
        <v>1171.0339999999999</v>
      </c>
      <c r="C24" s="8">
        <v>1179.317</v>
      </c>
      <c r="D24" s="8">
        <v>1215.597</v>
      </c>
      <c r="E24" s="8">
        <v>1137.6870000000001</v>
      </c>
      <c r="F24" s="11">
        <v>1186.6009999999999</v>
      </c>
      <c r="G24" s="11">
        <v>1246.7429999999999</v>
      </c>
      <c r="H24" s="11">
        <v>1215.7430000000002</v>
      </c>
      <c r="I24" s="11">
        <v>1242.6099999999999</v>
      </c>
      <c r="J24" s="11">
        <v>1298.1840000000002</v>
      </c>
      <c r="K24" s="11">
        <v>1360.193</v>
      </c>
      <c r="L24" s="11">
        <v>1239.9870000000001</v>
      </c>
      <c r="M24" s="11">
        <v>1178.8899999999999</v>
      </c>
      <c r="N24" s="11">
        <v>1303.83</v>
      </c>
      <c r="O24" s="11">
        <v>1321.1970000000001</v>
      </c>
      <c r="P24" s="11">
        <v>1277.1280000000002</v>
      </c>
      <c r="Q24" s="11">
        <v>1254.8109999999999</v>
      </c>
      <c r="R24" s="11">
        <v>1214.8880000000001</v>
      </c>
      <c r="S24" s="11">
        <v>1205.287</v>
      </c>
      <c r="T24" s="11">
        <v>1101.76</v>
      </c>
      <c r="U24" s="11">
        <v>1265.904</v>
      </c>
      <c r="V24" s="11">
        <v>1385.0309999999999</v>
      </c>
      <c r="W24" s="11">
        <v>1268.768</v>
      </c>
      <c r="X24" s="11">
        <v>1247.451</v>
      </c>
      <c r="Y24" s="11">
        <v>1235.1670000000001</v>
      </c>
      <c r="Z24" s="11">
        <v>1176.54</v>
      </c>
      <c r="AA24" s="11">
        <v>1228.3690000000001</v>
      </c>
      <c r="AB24" s="11">
        <v>1207.2909999999999</v>
      </c>
      <c r="AC24" s="11">
        <v>1242.5160000000001</v>
      </c>
      <c r="AD24" s="11">
        <v>1292.7979999999998</v>
      </c>
      <c r="AE24" s="11">
        <v>1294.8630000000001</v>
      </c>
      <c r="AF24" s="11">
        <v>1162.674</v>
      </c>
      <c r="AG24" s="11"/>
      <c r="AH24" s="11"/>
    </row>
    <row r="25" spans="1:34">
      <c r="A25" s="4">
        <f t="shared" si="1"/>
        <v>20</v>
      </c>
      <c r="B25" s="8">
        <v>1150.0350000000001</v>
      </c>
      <c r="C25" s="8">
        <v>1165.954</v>
      </c>
      <c r="D25" s="8">
        <v>1186.7529999999999</v>
      </c>
      <c r="E25" s="8">
        <v>1113.124</v>
      </c>
      <c r="F25" s="11">
        <v>1150.4880000000001</v>
      </c>
      <c r="G25" s="11">
        <v>1221.2749999999999</v>
      </c>
      <c r="H25" s="11">
        <v>1184.8920000000001</v>
      </c>
      <c r="I25" s="11">
        <v>1209.1559999999999</v>
      </c>
      <c r="J25" s="11">
        <v>1271.1790000000001</v>
      </c>
      <c r="K25" s="11">
        <v>1329.623</v>
      </c>
      <c r="L25" s="11">
        <v>1216.3920000000001</v>
      </c>
      <c r="M25" s="11">
        <v>1180.8320000000001</v>
      </c>
      <c r="N25" s="11">
        <v>1278.6580000000001</v>
      </c>
      <c r="O25" s="11">
        <v>1300.0150000000001</v>
      </c>
      <c r="P25" s="11">
        <v>1253.694</v>
      </c>
      <c r="Q25" s="11">
        <v>1237.0230000000001</v>
      </c>
      <c r="R25" s="11">
        <v>1206.25</v>
      </c>
      <c r="S25" s="11">
        <v>1200.0400000000002</v>
      </c>
      <c r="T25" s="11">
        <v>1096.6499999999999</v>
      </c>
      <c r="U25" s="11">
        <v>1247.1319999999998</v>
      </c>
      <c r="V25" s="11">
        <v>1352.9059999999999</v>
      </c>
      <c r="W25" s="11">
        <v>1240.3020000000001</v>
      </c>
      <c r="X25" s="11">
        <v>1222.2560000000001</v>
      </c>
      <c r="Y25" s="11">
        <v>1232.1680000000001</v>
      </c>
      <c r="Z25" s="11">
        <v>1149.652</v>
      </c>
      <c r="AA25" s="11">
        <v>1210.71</v>
      </c>
      <c r="AB25" s="11">
        <v>1194.5840000000001</v>
      </c>
      <c r="AC25" s="11">
        <v>1237.934</v>
      </c>
      <c r="AD25" s="11">
        <v>1284.732</v>
      </c>
      <c r="AE25" s="11">
        <v>1279.0449999999998</v>
      </c>
      <c r="AF25" s="11">
        <v>1151.6469999999999</v>
      </c>
      <c r="AG25" s="11"/>
      <c r="AH25" s="11"/>
    </row>
    <row r="26" spans="1:34">
      <c r="A26" s="4">
        <f t="shared" si="1"/>
        <v>21</v>
      </c>
      <c r="B26" s="8">
        <v>1124.1809999999998</v>
      </c>
      <c r="C26" s="8">
        <v>1140.9159999999999</v>
      </c>
      <c r="D26" s="8">
        <v>1164.2199999999998</v>
      </c>
      <c r="E26" s="8">
        <v>1092.3719999999998</v>
      </c>
      <c r="F26" s="11">
        <v>1145.7240000000002</v>
      </c>
      <c r="G26" s="11">
        <v>1193.6290000000001</v>
      </c>
      <c r="H26" s="11">
        <v>1150.1860000000001</v>
      </c>
      <c r="I26" s="11">
        <v>1177.92</v>
      </c>
      <c r="J26" s="11">
        <v>1248.6379999999999</v>
      </c>
      <c r="K26" s="11">
        <v>1314.6679999999999</v>
      </c>
      <c r="L26" s="11">
        <v>1190.422</v>
      </c>
      <c r="M26" s="11">
        <v>1170.1970000000001</v>
      </c>
      <c r="N26" s="11">
        <v>1256.508</v>
      </c>
      <c r="O26" s="11">
        <v>1274.03</v>
      </c>
      <c r="P26" s="11">
        <v>1230.7139999999999</v>
      </c>
      <c r="Q26" s="11">
        <v>1217.8240000000001</v>
      </c>
      <c r="R26" s="11">
        <v>1185.355</v>
      </c>
      <c r="S26" s="11">
        <v>1167.9940000000001</v>
      </c>
      <c r="T26" s="11">
        <v>1073.9859999999999</v>
      </c>
      <c r="U26" s="11">
        <v>1230.3869999999999</v>
      </c>
      <c r="V26" s="11">
        <v>1304.3890000000001</v>
      </c>
      <c r="W26" s="11">
        <v>1212.7380000000001</v>
      </c>
      <c r="X26" s="11">
        <v>1189.0700000000002</v>
      </c>
      <c r="Y26" s="11">
        <v>1201.9650000000001</v>
      </c>
      <c r="Z26" s="11">
        <v>1109.038</v>
      </c>
      <c r="AA26" s="11">
        <v>1175.4770000000001</v>
      </c>
      <c r="AB26" s="11">
        <v>1162.578</v>
      </c>
      <c r="AC26" s="11">
        <v>1192.6199999999999</v>
      </c>
      <c r="AD26" s="11">
        <v>1241.2660000000001</v>
      </c>
      <c r="AE26" s="11">
        <v>1236.9780000000001</v>
      </c>
      <c r="AF26" s="11">
        <v>1119.624</v>
      </c>
      <c r="AG26" s="11"/>
      <c r="AH26" s="11"/>
    </row>
    <row r="27" spans="1:34">
      <c r="A27" s="4">
        <f t="shared" si="1"/>
        <v>22</v>
      </c>
      <c r="B27" s="8">
        <v>1058.569</v>
      </c>
      <c r="C27" s="8">
        <v>1078.396</v>
      </c>
      <c r="D27" s="8">
        <v>1101.1949999999999</v>
      </c>
      <c r="E27" s="8">
        <v>1034.3449999999998</v>
      </c>
      <c r="F27" s="11">
        <v>1076.797</v>
      </c>
      <c r="G27" s="11">
        <v>1112.4770000000001</v>
      </c>
      <c r="H27" s="11">
        <v>1084.4459999999999</v>
      </c>
      <c r="I27" s="11">
        <v>1114.1899999999998</v>
      </c>
      <c r="J27" s="11">
        <v>1173.49</v>
      </c>
      <c r="K27" s="11">
        <v>1230.8879999999999</v>
      </c>
      <c r="L27" s="11">
        <v>1116.905</v>
      </c>
      <c r="M27" s="11">
        <v>1113.2939999999999</v>
      </c>
      <c r="N27" s="11">
        <v>1169.164</v>
      </c>
      <c r="O27" s="11">
        <v>1196.912</v>
      </c>
      <c r="P27" s="11">
        <v>1158.625</v>
      </c>
      <c r="Q27" s="11">
        <v>1146.7569999999998</v>
      </c>
      <c r="R27" s="11">
        <v>1124.806</v>
      </c>
      <c r="S27" s="11">
        <v>1108.5230000000001</v>
      </c>
      <c r="T27" s="11">
        <v>1024.085</v>
      </c>
      <c r="U27" s="11">
        <v>1146.037</v>
      </c>
      <c r="V27" s="11">
        <v>1204.6660000000002</v>
      </c>
      <c r="W27" s="11">
        <v>1128.8389999999999</v>
      </c>
      <c r="X27" s="11">
        <v>1114.0629999999999</v>
      </c>
      <c r="Y27" s="11">
        <v>1128.633</v>
      </c>
      <c r="Z27" s="11">
        <v>1047.0319999999999</v>
      </c>
      <c r="AA27" s="11">
        <v>1134.5720000000001</v>
      </c>
      <c r="AB27" s="11">
        <v>1077.4280000000001</v>
      </c>
      <c r="AC27" s="11">
        <v>1110.5179999999998</v>
      </c>
      <c r="AD27" s="11">
        <v>1145.5509999999999</v>
      </c>
      <c r="AE27" s="11">
        <v>1155.6980000000001</v>
      </c>
      <c r="AF27" s="11">
        <v>1045.943</v>
      </c>
      <c r="AG27" s="11"/>
      <c r="AH27" s="11"/>
    </row>
    <row r="28" spans="1:34">
      <c r="A28" s="4">
        <f t="shared" si="1"/>
        <v>23</v>
      </c>
      <c r="B28" s="8">
        <v>960.12700000000007</v>
      </c>
      <c r="C28" s="8">
        <v>979.19400000000007</v>
      </c>
      <c r="D28" s="8">
        <v>1010.1840000000001</v>
      </c>
      <c r="E28" s="8">
        <v>955.33699999999999</v>
      </c>
      <c r="F28" s="11">
        <v>989.86800000000005</v>
      </c>
      <c r="G28" s="11">
        <v>1006.5869999999999</v>
      </c>
      <c r="H28" s="11">
        <v>995.83300000000008</v>
      </c>
      <c r="I28" s="11">
        <v>1020.499</v>
      </c>
      <c r="J28" s="11">
        <v>1074.3609999999999</v>
      </c>
      <c r="K28" s="11">
        <v>1141.2370000000001</v>
      </c>
      <c r="L28" s="11">
        <v>1038.356</v>
      </c>
      <c r="M28" s="11">
        <v>1042.088</v>
      </c>
      <c r="N28" s="11">
        <v>1072.9580000000001</v>
      </c>
      <c r="O28" s="11">
        <v>1098.2249999999999</v>
      </c>
      <c r="P28" s="11">
        <v>1058</v>
      </c>
      <c r="Q28" s="11">
        <v>1058.068</v>
      </c>
      <c r="R28" s="11">
        <v>1033.337</v>
      </c>
      <c r="S28" s="11">
        <v>1067.5539999999999</v>
      </c>
      <c r="T28" s="11">
        <v>947.303</v>
      </c>
      <c r="U28" s="11">
        <v>1040.9170000000001</v>
      </c>
      <c r="V28" s="11">
        <v>1095.5729999999999</v>
      </c>
      <c r="W28" s="11">
        <v>1033.4850000000001</v>
      </c>
      <c r="X28" s="11">
        <v>1009.3539999999999</v>
      </c>
      <c r="Y28" s="11">
        <v>1039.614</v>
      </c>
      <c r="Z28" s="11">
        <v>979.08699999999999</v>
      </c>
      <c r="AA28" s="11">
        <v>1010.3920000000001</v>
      </c>
      <c r="AB28" s="11">
        <v>984.56600000000003</v>
      </c>
      <c r="AC28" s="11">
        <v>1020.0600000000001</v>
      </c>
      <c r="AD28" s="11">
        <v>1052.251</v>
      </c>
      <c r="AE28" s="11">
        <v>1060.8880000000001</v>
      </c>
      <c r="AF28" s="11">
        <v>964.154</v>
      </c>
      <c r="AG28" s="11"/>
      <c r="AH28" s="11"/>
    </row>
    <row r="29" spans="1:34">
      <c r="A29" s="4">
        <f t="shared" si="1"/>
        <v>24</v>
      </c>
      <c r="B29" s="8">
        <v>875.01</v>
      </c>
      <c r="C29" s="8">
        <v>890.97700000000009</v>
      </c>
      <c r="D29" s="8">
        <v>929.33299999999997</v>
      </c>
      <c r="E29" s="8">
        <v>902.20699999999999</v>
      </c>
      <c r="F29" s="11">
        <v>907.00199999999995</v>
      </c>
      <c r="G29" s="11">
        <v>929.27099999999996</v>
      </c>
      <c r="H29" s="11">
        <v>922.86300000000006</v>
      </c>
      <c r="I29" s="11">
        <v>980.48199999999997</v>
      </c>
      <c r="J29" s="11">
        <v>1003.028</v>
      </c>
      <c r="K29" s="11">
        <v>1060.6849999999999</v>
      </c>
      <c r="L29" s="11">
        <v>986.41</v>
      </c>
      <c r="M29" s="11">
        <v>990.59799999999996</v>
      </c>
      <c r="N29" s="11">
        <v>996.58600000000001</v>
      </c>
      <c r="O29" s="11">
        <v>1007.325</v>
      </c>
      <c r="P29" s="11">
        <v>987.0089999999999</v>
      </c>
      <c r="Q29" s="11">
        <v>985.346</v>
      </c>
      <c r="R29" s="11">
        <v>966.13</v>
      </c>
      <c r="S29" s="11">
        <v>958.91399999999999</v>
      </c>
      <c r="T29" s="11">
        <v>880.47299999999996</v>
      </c>
      <c r="U29" s="11">
        <v>958.62799999999993</v>
      </c>
      <c r="V29" s="11">
        <v>993.851</v>
      </c>
      <c r="W29" s="11">
        <v>955.82799999999997</v>
      </c>
      <c r="X29" s="11">
        <v>926.03899999999999</v>
      </c>
      <c r="Y29" s="11">
        <v>962.60700000000008</v>
      </c>
      <c r="Z29" s="11">
        <v>909.971</v>
      </c>
      <c r="AA29" s="11">
        <v>957.02199999999993</v>
      </c>
      <c r="AB29" s="11">
        <v>907.42200000000003</v>
      </c>
      <c r="AC29" s="11">
        <v>949.37900000000002</v>
      </c>
      <c r="AD29" s="11">
        <v>972.55900000000008</v>
      </c>
      <c r="AE29" s="11">
        <v>967.31500000000005</v>
      </c>
      <c r="AF29" s="11">
        <v>891.99400000000003</v>
      </c>
      <c r="AG29" s="11"/>
      <c r="AH29" s="11"/>
    </row>
    <row r="30" spans="1:34">
      <c r="B30" s="8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>
      <c r="A31" s="6" t="s">
        <v>5</v>
      </c>
      <c r="B31" s="11">
        <f t="shared" ref="B31:AF31" si="2">MAX(B6:B29)</f>
        <v>1171.0339999999999</v>
      </c>
      <c r="C31" s="11">
        <f t="shared" si="2"/>
        <v>1179.317</v>
      </c>
      <c r="D31" s="11">
        <f t="shared" si="2"/>
        <v>1217.1989999999998</v>
      </c>
      <c r="E31" s="11">
        <f t="shared" si="2"/>
        <v>1159.7720000000002</v>
      </c>
      <c r="F31" s="11">
        <f t="shared" si="2"/>
        <v>1186.6009999999999</v>
      </c>
      <c r="G31" s="11">
        <f t="shared" si="2"/>
        <v>1246.7429999999999</v>
      </c>
      <c r="H31" s="11">
        <f t="shared" si="2"/>
        <v>1216.8240000000001</v>
      </c>
      <c r="I31" s="11">
        <f t="shared" si="2"/>
        <v>1254.481</v>
      </c>
      <c r="J31" s="11">
        <f t="shared" si="2"/>
        <v>1298.1840000000002</v>
      </c>
      <c r="K31" s="11">
        <f t="shared" si="2"/>
        <v>1360.193</v>
      </c>
      <c r="L31" s="11">
        <f t="shared" si="2"/>
        <v>1239.9870000000001</v>
      </c>
      <c r="M31" s="11">
        <f t="shared" si="2"/>
        <v>1180.8320000000001</v>
      </c>
      <c r="N31" s="11">
        <f t="shared" si="2"/>
        <v>1303.83</v>
      </c>
      <c r="O31" s="11">
        <f t="shared" si="2"/>
        <v>1321.1970000000001</v>
      </c>
      <c r="P31" s="11">
        <f t="shared" si="2"/>
        <v>1277.1280000000002</v>
      </c>
      <c r="Q31" s="11">
        <f t="shared" si="2"/>
        <v>1254.8620000000001</v>
      </c>
      <c r="R31" s="11">
        <f t="shared" si="2"/>
        <v>1227.422</v>
      </c>
      <c r="S31" s="11">
        <f t="shared" si="2"/>
        <v>1239.095</v>
      </c>
      <c r="T31" s="11">
        <f t="shared" si="2"/>
        <v>1101.76</v>
      </c>
      <c r="U31" s="11">
        <f t="shared" si="2"/>
        <v>1265.904</v>
      </c>
      <c r="V31" s="11">
        <f t="shared" si="2"/>
        <v>1393.0219999999999</v>
      </c>
      <c r="W31" s="11">
        <f t="shared" si="2"/>
        <v>1268.768</v>
      </c>
      <c r="X31" s="11">
        <f t="shared" si="2"/>
        <v>1247.451</v>
      </c>
      <c r="Y31" s="11">
        <f t="shared" si="2"/>
        <v>1235.1670000000001</v>
      </c>
      <c r="Z31" s="11">
        <f t="shared" si="2"/>
        <v>1191.9590000000001</v>
      </c>
      <c r="AA31" s="11">
        <f t="shared" si="2"/>
        <v>1228.3690000000001</v>
      </c>
      <c r="AB31" s="11">
        <f t="shared" si="2"/>
        <v>1207.2909999999999</v>
      </c>
      <c r="AC31" s="11">
        <f t="shared" si="2"/>
        <v>1242.5160000000001</v>
      </c>
      <c r="AD31" s="11">
        <f t="shared" si="2"/>
        <v>1292.7979999999998</v>
      </c>
      <c r="AE31" s="11">
        <f t="shared" si="2"/>
        <v>1294.8630000000001</v>
      </c>
      <c r="AF31" s="11">
        <f t="shared" si="2"/>
        <v>1162.674</v>
      </c>
      <c r="AG31" s="11"/>
      <c r="AH31" s="11"/>
    </row>
    <row r="32" spans="1:34" s="7" customFormat="1">
      <c r="B32" s="7" t="str">
        <f>IF(B31=$AH$7,"*"," ")</f>
        <v xml:space="preserve"> </v>
      </c>
      <c r="C32" s="7" t="str">
        <f t="shared" ref="C32:AF32" si="3">IF(C31=$AH$7,"*"," ")</f>
        <v xml:space="preserve"> </v>
      </c>
      <c r="D32" s="7" t="str">
        <f t="shared" si="3"/>
        <v xml:space="preserve"> </v>
      </c>
      <c r="E32" s="7" t="str">
        <f t="shared" si="3"/>
        <v xml:space="preserve"> </v>
      </c>
      <c r="F32" s="7" t="str">
        <f t="shared" si="3"/>
        <v xml:space="preserve"> </v>
      </c>
      <c r="G32" s="7" t="str">
        <f t="shared" si="3"/>
        <v xml:space="preserve"> </v>
      </c>
      <c r="H32" s="7" t="str">
        <f t="shared" si="3"/>
        <v xml:space="preserve"> </v>
      </c>
      <c r="I32" s="7" t="str">
        <f t="shared" si="3"/>
        <v xml:space="preserve"> </v>
      </c>
      <c r="J32" s="7" t="str">
        <f t="shared" si="3"/>
        <v xml:space="preserve"> </v>
      </c>
      <c r="K32" s="7" t="str">
        <f t="shared" si="3"/>
        <v xml:space="preserve"> </v>
      </c>
      <c r="L32" s="7" t="str">
        <f t="shared" si="3"/>
        <v xml:space="preserve"> </v>
      </c>
      <c r="M32" s="7" t="str">
        <f t="shared" si="3"/>
        <v xml:space="preserve"> </v>
      </c>
      <c r="N32" s="7" t="str">
        <f t="shared" si="3"/>
        <v xml:space="preserve"> </v>
      </c>
      <c r="O32" s="7" t="str">
        <f t="shared" si="3"/>
        <v xml:space="preserve"> </v>
      </c>
      <c r="P32" s="7" t="str">
        <f t="shared" si="3"/>
        <v xml:space="preserve"> </v>
      </c>
      <c r="Q32" s="7" t="str">
        <f t="shared" si="3"/>
        <v xml:space="preserve"> </v>
      </c>
      <c r="R32" s="7" t="str">
        <f t="shared" si="3"/>
        <v xml:space="preserve"> </v>
      </c>
      <c r="S32" s="7" t="str">
        <f t="shared" si="3"/>
        <v xml:space="preserve"> </v>
      </c>
      <c r="T32" s="7" t="str">
        <f t="shared" si="3"/>
        <v xml:space="preserve"> </v>
      </c>
      <c r="U32" s="7" t="str">
        <f t="shared" si="3"/>
        <v xml:space="preserve"> </v>
      </c>
      <c r="V32" s="7" t="str">
        <f t="shared" si="3"/>
        <v>*</v>
      </c>
      <c r="W32" s="7" t="str">
        <f t="shared" si="3"/>
        <v xml:space="preserve"> </v>
      </c>
      <c r="X32" s="7" t="str">
        <f t="shared" si="3"/>
        <v xml:space="preserve"> </v>
      </c>
      <c r="Y32" s="7" t="str">
        <f t="shared" si="3"/>
        <v xml:space="preserve"> </v>
      </c>
      <c r="Z32" s="7" t="str">
        <f t="shared" si="3"/>
        <v xml:space="preserve"> </v>
      </c>
      <c r="AA32" s="7" t="str">
        <f t="shared" si="3"/>
        <v xml:space="preserve"> </v>
      </c>
      <c r="AB32" s="7" t="str">
        <f t="shared" si="3"/>
        <v xml:space="preserve"> </v>
      </c>
      <c r="AC32" s="7" t="str">
        <f t="shared" si="3"/>
        <v xml:space="preserve"> </v>
      </c>
      <c r="AD32" s="7" t="str">
        <f t="shared" si="3"/>
        <v xml:space="preserve"> </v>
      </c>
      <c r="AE32" s="7" t="str">
        <f t="shared" si="3"/>
        <v xml:space="preserve"> </v>
      </c>
      <c r="AF32" s="7" t="str">
        <f t="shared" si="3"/>
        <v xml:space="preserve"> </v>
      </c>
    </row>
    <row r="33" spans="1:27">
      <c r="A33" s="19"/>
      <c r="B33" s="19" t="s">
        <v>6</v>
      </c>
      <c r="J33" s="2"/>
      <c r="Y33" s="2"/>
      <c r="AA33" s="2"/>
    </row>
    <row r="34" spans="1:27">
      <c r="A34" s="10" t="s">
        <v>7</v>
      </c>
      <c r="B34" s="1" t="s">
        <v>8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130"/>
  <sheetViews>
    <sheetView showGridLines="0" workbookViewId="0">
      <pane xSplit="1" ySplit="5" topLeftCell="T6" activePane="bottomRight" state="frozen"/>
      <selection pane="bottomRight" activeCell="S2" sqref="S2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5.7109375" bestFit="1" customWidth="1"/>
    <col min="17" max="32" width="11.28515625" customWidth="1"/>
    <col min="33" max="33" width="18.42578125" customWidth="1"/>
    <col min="34" max="34" width="12.7109375" customWidth="1"/>
    <col min="35" max="35" width="11.28515625" customWidth="1"/>
  </cols>
  <sheetData>
    <row r="1" spans="1:38">
      <c r="A1" s="20"/>
      <c r="N1" s="24" t="s">
        <v>0</v>
      </c>
      <c r="P1" s="25">
        <f>$B$5</f>
        <v>45170</v>
      </c>
    </row>
    <row r="2" spans="1:38">
      <c r="A2" s="9"/>
      <c r="N2" s="1"/>
    </row>
    <row r="3" spans="1:38" s="29" customFormat="1"/>
    <row r="4" spans="1:38" s="29" customFormat="1">
      <c r="G4" s="29" t="s">
        <v>24</v>
      </c>
      <c r="H4" s="29" t="s">
        <v>24</v>
      </c>
      <c r="I4" s="29" t="s">
        <v>24</v>
      </c>
      <c r="J4" s="29" t="s">
        <v>25</v>
      </c>
      <c r="K4" s="29" t="s">
        <v>24</v>
      </c>
      <c r="L4" s="29" t="s">
        <v>24</v>
      </c>
      <c r="M4" s="29" t="s">
        <v>24</v>
      </c>
      <c r="N4" s="29" t="s">
        <v>24</v>
      </c>
      <c r="O4" s="29" t="s">
        <v>24</v>
      </c>
      <c r="P4" s="29" t="s">
        <v>26</v>
      </c>
      <c r="Q4" s="29" t="s">
        <v>26</v>
      </c>
      <c r="R4" s="29" t="s">
        <v>25</v>
      </c>
      <c r="S4" s="29" t="s">
        <v>26</v>
      </c>
      <c r="T4" s="29" t="s">
        <v>26</v>
      </c>
      <c r="U4" s="29" t="s">
        <v>26</v>
      </c>
      <c r="V4" s="30"/>
      <c r="W4" s="29" t="s">
        <v>26</v>
      </c>
      <c r="X4" s="29" t="s">
        <v>26</v>
      </c>
      <c r="Y4" s="29" t="s">
        <v>26</v>
      </c>
      <c r="Z4" s="29" t="s">
        <v>26</v>
      </c>
      <c r="AA4" s="29" t="s">
        <v>26</v>
      </c>
      <c r="AB4" s="29" t="s">
        <v>26</v>
      </c>
    </row>
    <row r="5" spans="1:38">
      <c r="A5" s="1" t="s">
        <v>3</v>
      </c>
      <c r="B5" s="40">
        <f>AUG!AF5+1</f>
        <v>45170</v>
      </c>
      <c r="C5" s="40">
        <f>B5+1</f>
        <v>45171</v>
      </c>
      <c r="D5" s="40">
        <f t="shared" ref="D5:AE5" si="0">C5+1</f>
        <v>45172</v>
      </c>
      <c r="E5" s="40">
        <f t="shared" si="0"/>
        <v>45173</v>
      </c>
      <c r="F5" s="40">
        <f t="shared" si="0"/>
        <v>45174</v>
      </c>
      <c r="G5" s="40">
        <f t="shared" si="0"/>
        <v>45175</v>
      </c>
      <c r="H5" s="40">
        <f t="shared" si="0"/>
        <v>45176</v>
      </c>
      <c r="I5" s="40">
        <f t="shared" si="0"/>
        <v>45177</v>
      </c>
      <c r="J5" s="40">
        <f t="shared" si="0"/>
        <v>45178</v>
      </c>
      <c r="K5" s="40">
        <f t="shared" si="0"/>
        <v>45179</v>
      </c>
      <c r="L5" s="40">
        <f t="shared" si="0"/>
        <v>45180</v>
      </c>
      <c r="M5" s="40">
        <f t="shared" si="0"/>
        <v>45181</v>
      </c>
      <c r="N5" s="40">
        <f t="shared" si="0"/>
        <v>45182</v>
      </c>
      <c r="O5" s="40">
        <f t="shared" si="0"/>
        <v>45183</v>
      </c>
      <c r="P5" s="40">
        <f t="shared" si="0"/>
        <v>45184</v>
      </c>
      <c r="Q5" s="40">
        <f t="shared" si="0"/>
        <v>45185</v>
      </c>
      <c r="R5" s="40">
        <f t="shared" si="0"/>
        <v>45186</v>
      </c>
      <c r="S5" s="40">
        <f t="shared" si="0"/>
        <v>45187</v>
      </c>
      <c r="T5" s="40">
        <f t="shared" si="0"/>
        <v>45188</v>
      </c>
      <c r="U5" s="40">
        <f t="shared" si="0"/>
        <v>45189</v>
      </c>
      <c r="V5" s="40">
        <f t="shared" si="0"/>
        <v>45190</v>
      </c>
      <c r="W5" s="40">
        <f t="shared" si="0"/>
        <v>45191</v>
      </c>
      <c r="X5" s="40">
        <f t="shared" si="0"/>
        <v>45192</v>
      </c>
      <c r="Y5" s="40">
        <f t="shared" si="0"/>
        <v>45193</v>
      </c>
      <c r="Z5" s="40">
        <f t="shared" si="0"/>
        <v>45194</v>
      </c>
      <c r="AA5" s="40">
        <f t="shared" si="0"/>
        <v>45195</v>
      </c>
      <c r="AB5" s="40">
        <f t="shared" si="0"/>
        <v>45196</v>
      </c>
      <c r="AC5" s="40">
        <f t="shared" si="0"/>
        <v>45197</v>
      </c>
      <c r="AD5" s="40">
        <f t="shared" si="0"/>
        <v>45198</v>
      </c>
      <c r="AE5" s="40">
        <f t="shared" si="0"/>
        <v>45199</v>
      </c>
      <c r="AF5" s="40"/>
      <c r="AG5" s="14" t="s">
        <v>4</v>
      </c>
      <c r="AH5" s="15"/>
    </row>
    <row r="6" spans="1:38">
      <c r="A6" s="4">
        <v>1</v>
      </c>
      <c r="B6" s="8">
        <v>852.96900000000005</v>
      </c>
      <c r="C6" s="8">
        <v>837.23399999999992</v>
      </c>
      <c r="D6" s="8">
        <v>901.86899999999991</v>
      </c>
      <c r="E6" s="8">
        <v>955.572</v>
      </c>
      <c r="F6" s="11">
        <v>962.93700000000001</v>
      </c>
      <c r="G6" s="11">
        <v>1095.8920000000001</v>
      </c>
      <c r="H6" s="11">
        <v>1080.9470000000001</v>
      </c>
      <c r="I6" s="11">
        <v>1096.278</v>
      </c>
      <c r="J6" s="11">
        <v>1017.5830000000001</v>
      </c>
      <c r="K6" s="11">
        <v>1006.2149999999999</v>
      </c>
      <c r="L6" s="11">
        <v>901.63300000000004</v>
      </c>
      <c r="M6" s="11">
        <v>918.56700000000001</v>
      </c>
      <c r="N6" s="11">
        <v>915.64200000000005</v>
      </c>
      <c r="O6" s="11">
        <v>926.45299999999997</v>
      </c>
      <c r="P6" s="11">
        <v>869.35400000000004</v>
      </c>
      <c r="Q6" s="11">
        <v>839.93599999999992</v>
      </c>
      <c r="R6" s="11">
        <v>777.846</v>
      </c>
      <c r="S6" s="11">
        <v>813.39300000000003</v>
      </c>
      <c r="T6" s="11">
        <v>866.67700000000002</v>
      </c>
      <c r="U6" s="11">
        <v>858.005</v>
      </c>
      <c r="V6" s="11">
        <v>867.32</v>
      </c>
      <c r="W6" s="11">
        <v>860.31500000000005</v>
      </c>
      <c r="X6" s="11">
        <v>826.23900000000003</v>
      </c>
      <c r="Y6" s="11">
        <v>836.91499999999996</v>
      </c>
      <c r="Z6" s="11">
        <v>811.07299999999998</v>
      </c>
      <c r="AA6" s="11">
        <v>836.91399999999999</v>
      </c>
      <c r="AB6" s="11">
        <v>862.24199999999996</v>
      </c>
      <c r="AC6" s="11">
        <v>803.05200000000002</v>
      </c>
      <c r="AD6" s="11">
        <v>825.70600000000002</v>
      </c>
      <c r="AE6" s="11">
        <v>800.673</v>
      </c>
      <c r="AF6" s="11"/>
      <c r="AG6" s="13"/>
      <c r="AH6" s="16"/>
    </row>
    <row r="7" spans="1:38">
      <c r="A7" s="4">
        <f t="shared" ref="A7:A29" si="1">A6+1</f>
        <v>2</v>
      </c>
      <c r="B7" s="8">
        <v>801.68499999999995</v>
      </c>
      <c r="C7" s="8">
        <v>814.447</v>
      </c>
      <c r="D7" s="8">
        <v>888.47500000000002</v>
      </c>
      <c r="E7" s="8">
        <v>898.35800000000006</v>
      </c>
      <c r="F7" s="11">
        <v>930.62</v>
      </c>
      <c r="G7" s="11">
        <v>1055.499</v>
      </c>
      <c r="H7" s="11">
        <v>1045.277</v>
      </c>
      <c r="I7" s="11">
        <v>1049.1299999999999</v>
      </c>
      <c r="J7" s="11">
        <v>982.95799999999997</v>
      </c>
      <c r="K7" s="11">
        <v>972.94100000000003</v>
      </c>
      <c r="L7" s="11">
        <v>881.39699999999993</v>
      </c>
      <c r="M7" s="11">
        <v>894.43200000000002</v>
      </c>
      <c r="N7" s="11">
        <v>897.42200000000003</v>
      </c>
      <c r="O7" s="11">
        <v>913.47500000000002</v>
      </c>
      <c r="P7" s="11">
        <v>814.07799999999997</v>
      </c>
      <c r="Q7" s="11">
        <v>803.24599999999998</v>
      </c>
      <c r="R7" s="11">
        <v>758.71900000000005</v>
      </c>
      <c r="S7" s="11">
        <v>784.35199999999998</v>
      </c>
      <c r="T7" s="11">
        <v>839.00299999999993</v>
      </c>
      <c r="U7" s="11">
        <v>827.51199999999994</v>
      </c>
      <c r="V7" s="11">
        <v>825.20600000000002</v>
      </c>
      <c r="W7" s="11">
        <v>816.83699999999999</v>
      </c>
      <c r="X7" s="11">
        <v>819.06100000000004</v>
      </c>
      <c r="Y7" s="11">
        <v>792.22900000000004</v>
      </c>
      <c r="Z7" s="11">
        <v>781.16200000000003</v>
      </c>
      <c r="AA7" s="11">
        <v>816.327</v>
      </c>
      <c r="AB7" s="11">
        <v>814.66800000000001</v>
      </c>
      <c r="AC7" s="11">
        <v>798.56100000000004</v>
      </c>
      <c r="AD7" s="11">
        <v>790.90800000000002</v>
      </c>
      <c r="AE7" s="11">
        <v>775.19</v>
      </c>
      <c r="AF7" s="11"/>
      <c r="AG7" s="13">
        <f>MAX($B$6:$AE$29)</f>
        <v>1540.575</v>
      </c>
      <c r="AH7" s="22">
        <f>MATCH($AG$7,$B$31:$AE$31,0)</f>
        <v>5</v>
      </c>
      <c r="AI7" s="20">
        <f>INDEX($B$5:$AE$5,$AH$7)</f>
        <v>45174</v>
      </c>
      <c r="AJ7" s="23">
        <f>INDEX($A$6:$A$29,MATCH($AG$7,INDEX($B$6:$AE$29,0,$AH$7),0))</f>
        <v>18</v>
      </c>
      <c r="AK7" s="15"/>
      <c r="AL7" s="15"/>
    </row>
    <row r="8" spans="1:38">
      <c r="A8" s="4">
        <f t="shared" si="1"/>
        <v>3</v>
      </c>
      <c r="B8" s="8">
        <v>784.53099999999995</v>
      </c>
      <c r="C8" s="8">
        <v>795.59199999999998</v>
      </c>
      <c r="D8" s="8">
        <v>823.43999999999994</v>
      </c>
      <c r="E8" s="8">
        <v>858.89099999999996</v>
      </c>
      <c r="F8" s="11">
        <v>914.94499999999994</v>
      </c>
      <c r="G8" s="11">
        <v>1027.56</v>
      </c>
      <c r="H8" s="11">
        <v>1008.2099999999999</v>
      </c>
      <c r="I8" s="11">
        <v>1019.359</v>
      </c>
      <c r="J8" s="11">
        <v>937.58399999999995</v>
      </c>
      <c r="K8" s="11">
        <v>928.19900000000007</v>
      </c>
      <c r="L8" s="11">
        <v>855.85500000000002</v>
      </c>
      <c r="M8" s="11">
        <v>878.66099999999994</v>
      </c>
      <c r="N8" s="11">
        <v>874.76300000000003</v>
      </c>
      <c r="O8" s="11">
        <v>868.67600000000004</v>
      </c>
      <c r="P8" s="11">
        <v>801.19899999999996</v>
      </c>
      <c r="Q8" s="11">
        <v>783.82499999999993</v>
      </c>
      <c r="R8" s="11">
        <v>747.74599999999998</v>
      </c>
      <c r="S8" s="11">
        <v>768.91700000000003</v>
      </c>
      <c r="T8" s="11">
        <v>828.46399999999994</v>
      </c>
      <c r="U8" s="11">
        <v>822.37900000000002</v>
      </c>
      <c r="V8" s="11">
        <v>808.31399999999996</v>
      </c>
      <c r="W8" s="11">
        <v>800.221</v>
      </c>
      <c r="X8" s="11">
        <v>783.50400000000002</v>
      </c>
      <c r="Y8" s="11">
        <v>776.12300000000005</v>
      </c>
      <c r="Z8" s="11">
        <v>767.27599999999995</v>
      </c>
      <c r="AA8" s="11">
        <v>807.67500000000007</v>
      </c>
      <c r="AB8" s="11">
        <v>803.76199999999994</v>
      </c>
      <c r="AC8" s="11">
        <v>756.81599999999992</v>
      </c>
      <c r="AD8" s="11">
        <v>786.51200000000006</v>
      </c>
      <c r="AE8" s="11">
        <v>757.34399999999994</v>
      </c>
      <c r="AF8" s="11"/>
      <c r="AG8" s="18" t="str">
        <f>CONCATENATE(TEXT($AI$7,"mm/dd/yyyy")," @ ",$AJ$7,)&amp;"00"</f>
        <v>09/05/2023 @ 1800</v>
      </c>
      <c r="AH8" s="15"/>
      <c r="AI8" s="15"/>
      <c r="AJ8" s="15"/>
      <c r="AK8" s="15"/>
      <c r="AL8" s="15"/>
    </row>
    <row r="9" spans="1:38">
      <c r="A9" s="4">
        <f t="shared" si="1"/>
        <v>4</v>
      </c>
      <c r="B9" s="8">
        <v>772.20400000000006</v>
      </c>
      <c r="C9" s="8">
        <v>789.19100000000003</v>
      </c>
      <c r="D9" s="8">
        <v>815.15599999999995</v>
      </c>
      <c r="E9" s="8">
        <v>845.68</v>
      </c>
      <c r="F9" s="11">
        <v>904.18500000000006</v>
      </c>
      <c r="G9" s="11">
        <v>1015.275</v>
      </c>
      <c r="H9" s="11">
        <v>996.5139999999999</v>
      </c>
      <c r="I9" s="11">
        <v>995.67200000000003</v>
      </c>
      <c r="J9" s="11">
        <v>920.31499999999994</v>
      </c>
      <c r="K9" s="11">
        <v>893.79499999999996</v>
      </c>
      <c r="L9" s="11">
        <v>851.11099999999999</v>
      </c>
      <c r="M9" s="11">
        <v>878.41599999999994</v>
      </c>
      <c r="N9" s="11">
        <v>867.12600000000009</v>
      </c>
      <c r="O9" s="11">
        <v>851.71199999999999</v>
      </c>
      <c r="P9" s="11">
        <v>801.47800000000007</v>
      </c>
      <c r="Q9" s="11">
        <v>773.28800000000001</v>
      </c>
      <c r="R9" s="11">
        <v>740.72399999999993</v>
      </c>
      <c r="S9" s="11">
        <v>775.39499999999998</v>
      </c>
      <c r="T9" s="11">
        <v>829.07399999999996</v>
      </c>
      <c r="U9" s="11">
        <v>805.45</v>
      </c>
      <c r="V9" s="11">
        <v>810.82100000000003</v>
      </c>
      <c r="W9" s="11">
        <v>787.06899999999996</v>
      </c>
      <c r="X9" s="11">
        <v>775.79199999999992</v>
      </c>
      <c r="Y9" s="11">
        <v>775.37599999999998</v>
      </c>
      <c r="Z9" s="11">
        <v>768.8</v>
      </c>
      <c r="AA9" s="11">
        <v>807.154</v>
      </c>
      <c r="AB9" s="11">
        <v>807.16100000000006</v>
      </c>
      <c r="AC9" s="11">
        <v>758.60500000000002</v>
      </c>
      <c r="AD9" s="11">
        <v>779.62</v>
      </c>
      <c r="AE9" s="11">
        <v>759.84799999999996</v>
      </c>
      <c r="AF9" s="11"/>
      <c r="AG9" s="21"/>
      <c r="AH9" s="15"/>
      <c r="AI9" s="15"/>
      <c r="AJ9" s="15"/>
      <c r="AK9" s="15"/>
      <c r="AL9" s="15"/>
    </row>
    <row r="10" spans="1:38">
      <c r="A10" s="4">
        <f t="shared" si="1"/>
        <v>5</v>
      </c>
      <c r="B10" s="8">
        <v>790.06200000000001</v>
      </c>
      <c r="C10" s="8">
        <v>794.85600000000011</v>
      </c>
      <c r="D10" s="8">
        <v>814.71999999999991</v>
      </c>
      <c r="E10" s="8">
        <v>851.99099999999999</v>
      </c>
      <c r="F10" s="11">
        <v>924.54499999999996</v>
      </c>
      <c r="G10" s="11">
        <v>1026.5020000000002</v>
      </c>
      <c r="H10" s="11">
        <v>1003.0790000000001</v>
      </c>
      <c r="I10" s="11">
        <v>1000.38</v>
      </c>
      <c r="J10" s="11">
        <v>921.303</v>
      </c>
      <c r="K10" s="11">
        <v>873.36</v>
      </c>
      <c r="L10" s="11">
        <v>872.84900000000005</v>
      </c>
      <c r="M10" s="11">
        <v>899.06799999999998</v>
      </c>
      <c r="N10" s="11">
        <v>887.71600000000001</v>
      </c>
      <c r="O10" s="11">
        <v>867.702</v>
      </c>
      <c r="P10" s="11">
        <v>817.2299999999999</v>
      </c>
      <c r="Q10" s="11">
        <v>786.28600000000006</v>
      </c>
      <c r="R10" s="11">
        <v>746.62700000000007</v>
      </c>
      <c r="S10" s="11">
        <v>803.87699999999995</v>
      </c>
      <c r="T10" s="11">
        <v>843.73899999999992</v>
      </c>
      <c r="U10" s="11">
        <v>832.21500000000003</v>
      </c>
      <c r="V10" s="11">
        <v>829.70099999999991</v>
      </c>
      <c r="W10" s="11">
        <v>813.38900000000001</v>
      </c>
      <c r="X10" s="11">
        <v>786.58399999999995</v>
      </c>
      <c r="Y10" s="11">
        <v>773.43700000000001</v>
      </c>
      <c r="Z10" s="11">
        <v>785.96600000000001</v>
      </c>
      <c r="AA10" s="11">
        <v>814.54099999999994</v>
      </c>
      <c r="AB10" s="11">
        <v>837.03899999999999</v>
      </c>
      <c r="AC10" s="11">
        <v>785.52200000000005</v>
      </c>
      <c r="AD10" s="11">
        <v>798.90100000000007</v>
      </c>
      <c r="AE10" s="11">
        <v>764.322</v>
      </c>
      <c r="AF10" s="11"/>
      <c r="AG10" s="17"/>
    </row>
    <row r="11" spans="1:38">
      <c r="A11" s="4">
        <f t="shared" si="1"/>
        <v>6</v>
      </c>
      <c r="B11" s="8">
        <v>841.92500000000007</v>
      </c>
      <c r="C11" s="8">
        <v>812.49200000000008</v>
      </c>
      <c r="D11" s="8">
        <v>826.34899999999993</v>
      </c>
      <c r="E11" s="8">
        <v>874.95100000000002</v>
      </c>
      <c r="F11" s="11">
        <v>1015.7850000000001</v>
      </c>
      <c r="G11" s="11">
        <v>1084.6490000000001</v>
      </c>
      <c r="H11" s="11">
        <v>1060.615</v>
      </c>
      <c r="I11" s="11">
        <v>1052.8329999999999</v>
      </c>
      <c r="J11" s="11">
        <v>933.77600000000007</v>
      </c>
      <c r="K11" s="11">
        <v>894.31200000000001</v>
      </c>
      <c r="L11" s="11">
        <v>953.56500000000005</v>
      </c>
      <c r="M11" s="11">
        <v>962.15199999999993</v>
      </c>
      <c r="N11" s="11">
        <v>952.55099999999993</v>
      </c>
      <c r="O11" s="11">
        <v>931.32299999999998</v>
      </c>
      <c r="P11" s="11">
        <v>869.08100000000002</v>
      </c>
      <c r="Q11" s="11">
        <v>799.029</v>
      </c>
      <c r="R11" s="11">
        <v>764.68499999999995</v>
      </c>
      <c r="S11" s="11">
        <v>859.298</v>
      </c>
      <c r="T11" s="11">
        <v>925.24699999999996</v>
      </c>
      <c r="U11" s="11">
        <v>907.13900000000001</v>
      </c>
      <c r="V11" s="11">
        <v>898.57799999999997</v>
      </c>
      <c r="W11" s="11">
        <v>868.01099999999997</v>
      </c>
      <c r="X11" s="11">
        <v>816.79100000000005</v>
      </c>
      <c r="Y11" s="11">
        <v>793.64100000000008</v>
      </c>
      <c r="Z11" s="11">
        <v>850.85500000000002</v>
      </c>
      <c r="AA11" s="11">
        <v>869.41800000000001</v>
      </c>
      <c r="AB11" s="11">
        <v>892.125</v>
      </c>
      <c r="AC11" s="11">
        <v>858.34800000000007</v>
      </c>
      <c r="AD11" s="11">
        <v>870.947</v>
      </c>
      <c r="AE11" s="11">
        <v>795.92600000000004</v>
      </c>
      <c r="AF11" s="11"/>
      <c r="AG11" s="12"/>
    </row>
    <row r="12" spans="1:38">
      <c r="A12" s="4">
        <f t="shared" si="1"/>
        <v>7</v>
      </c>
      <c r="B12" s="8">
        <v>934.19200000000001</v>
      </c>
      <c r="C12" s="8">
        <v>849.55799999999999</v>
      </c>
      <c r="D12" s="8">
        <v>848.95499999999993</v>
      </c>
      <c r="E12" s="8">
        <v>897.25300000000004</v>
      </c>
      <c r="F12" s="11">
        <v>1117.7089999999998</v>
      </c>
      <c r="G12" s="11">
        <v>1176.9630000000002</v>
      </c>
      <c r="H12" s="11">
        <v>1162.6379999999999</v>
      </c>
      <c r="I12" s="11">
        <v>1146.885</v>
      </c>
      <c r="J12" s="11">
        <v>972.05600000000004</v>
      </c>
      <c r="K12" s="11">
        <v>918.2349999999999</v>
      </c>
      <c r="L12" s="11">
        <v>1067.7369999999999</v>
      </c>
      <c r="M12" s="11">
        <v>1076.8340000000001</v>
      </c>
      <c r="N12" s="11">
        <v>1064.9010000000001</v>
      </c>
      <c r="O12" s="11">
        <v>1036.422</v>
      </c>
      <c r="P12" s="11">
        <v>970.11699999999996</v>
      </c>
      <c r="Q12" s="11">
        <v>849.02</v>
      </c>
      <c r="R12" s="11">
        <v>802.17100000000005</v>
      </c>
      <c r="S12" s="11">
        <v>999.95700000000011</v>
      </c>
      <c r="T12" s="11">
        <v>1025.7180000000001</v>
      </c>
      <c r="U12" s="11">
        <v>1019.0949999999999</v>
      </c>
      <c r="V12" s="11">
        <v>1004.5469999999999</v>
      </c>
      <c r="W12" s="11">
        <v>971.68000000000006</v>
      </c>
      <c r="X12" s="11">
        <v>868.10199999999998</v>
      </c>
      <c r="Y12" s="11">
        <v>839.88699999999994</v>
      </c>
      <c r="Z12" s="11">
        <v>965.30700000000002</v>
      </c>
      <c r="AA12" s="11">
        <v>977.20100000000002</v>
      </c>
      <c r="AB12" s="11">
        <v>980.48</v>
      </c>
      <c r="AC12" s="11">
        <v>976.92200000000003</v>
      </c>
      <c r="AD12" s="11">
        <v>970.95299999999997</v>
      </c>
      <c r="AE12" s="11">
        <v>854.36500000000001</v>
      </c>
      <c r="AF12" s="11"/>
      <c r="AG12" s="12"/>
    </row>
    <row r="13" spans="1:38">
      <c r="A13" s="4">
        <f t="shared" si="1"/>
        <v>8</v>
      </c>
      <c r="B13" s="8">
        <v>981.74899999999991</v>
      </c>
      <c r="C13" s="8">
        <v>896.94499999999994</v>
      </c>
      <c r="D13" s="8">
        <v>894.55799999999999</v>
      </c>
      <c r="E13" s="8">
        <v>926.75199999999995</v>
      </c>
      <c r="F13" s="11">
        <v>1183.817</v>
      </c>
      <c r="G13" s="11">
        <v>1242.4830000000002</v>
      </c>
      <c r="H13" s="11">
        <v>1233.6079999999999</v>
      </c>
      <c r="I13" s="11">
        <v>1217.702</v>
      </c>
      <c r="J13" s="11">
        <v>1026.4670000000001</v>
      </c>
      <c r="K13" s="11">
        <v>979.471</v>
      </c>
      <c r="L13" s="11">
        <v>1147.1890000000001</v>
      </c>
      <c r="M13" s="11">
        <v>1144.9060000000002</v>
      </c>
      <c r="N13" s="11">
        <v>1135.8440000000001</v>
      </c>
      <c r="O13" s="11">
        <v>1083.47</v>
      </c>
      <c r="P13" s="11">
        <v>1022.6740000000001</v>
      </c>
      <c r="Q13" s="11">
        <v>908.20399999999995</v>
      </c>
      <c r="R13" s="11">
        <v>842.46600000000001</v>
      </c>
      <c r="S13" s="11">
        <v>1069.3319999999999</v>
      </c>
      <c r="T13" s="11">
        <v>1073.97</v>
      </c>
      <c r="U13" s="11">
        <v>1066.9929999999999</v>
      </c>
      <c r="V13" s="11">
        <v>1044.288</v>
      </c>
      <c r="W13" s="11">
        <v>1027.942</v>
      </c>
      <c r="X13" s="11">
        <v>930.72500000000002</v>
      </c>
      <c r="Y13" s="11">
        <v>885.56500000000005</v>
      </c>
      <c r="Z13" s="11">
        <v>1036.6360000000002</v>
      </c>
      <c r="AA13" s="11">
        <v>1036.2810000000002</v>
      </c>
      <c r="AB13" s="11">
        <v>1034.107</v>
      </c>
      <c r="AC13" s="11">
        <v>1039.9949999999999</v>
      </c>
      <c r="AD13" s="11">
        <v>1037.1679999999999</v>
      </c>
      <c r="AE13" s="11">
        <v>922.85500000000002</v>
      </c>
      <c r="AF13" s="11"/>
      <c r="AG13" s="11"/>
    </row>
    <row r="14" spans="1:38">
      <c r="A14" s="4">
        <f t="shared" si="1"/>
        <v>9</v>
      </c>
      <c r="B14" s="8">
        <v>975.45500000000004</v>
      </c>
      <c r="C14" s="8">
        <v>918.99400000000003</v>
      </c>
      <c r="D14" s="8">
        <v>930.60699999999997</v>
      </c>
      <c r="E14" s="8">
        <v>966.16700000000003</v>
      </c>
      <c r="F14" s="11">
        <v>1216.0149999999999</v>
      </c>
      <c r="G14" s="11">
        <v>1278.5</v>
      </c>
      <c r="H14" s="11">
        <v>1268.5419999999999</v>
      </c>
      <c r="I14" s="11">
        <v>1256.489</v>
      </c>
      <c r="J14" s="11">
        <v>1069.3619999999999</v>
      </c>
      <c r="K14" s="11">
        <v>1034.4079999999999</v>
      </c>
      <c r="L14" s="11">
        <v>1181.798</v>
      </c>
      <c r="M14" s="11">
        <v>1179.3720000000001</v>
      </c>
      <c r="N14" s="11">
        <v>1167.799</v>
      </c>
      <c r="O14" s="11">
        <v>1089.48</v>
      </c>
      <c r="P14" s="11">
        <v>1034.5490000000002</v>
      </c>
      <c r="Q14" s="11">
        <v>963.05799999999999</v>
      </c>
      <c r="R14" s="11">
        <v>864.17499999999995</v>
      </c>
      <c r="S14" s="11">
        <v>1116.7629999999999</v>
      </c>
      <c r="T14" s="11">
        <v>1071.4829999999999</v>
      </c>
      <c r="U14" s="11">
        <v>1053.538</v>
      </c>
      <c r="V14" s="11">
        <v>1037.6199999999999</v>
      </c>
      <c r="W14" s="11">
        <v>1017.465</v>
      </c>
      <c r="X14" s="11">
        <v>964.22299999999996</v>
      </c>
      <c r="Y14" s="11">
        <v>966.423</v>
      </c>
      <c r="Z14" s="11">
        <v>1052.759</v>
      </c>
      <c r="AA14" s="11">
        <v>1019.538</v>
      </c>
      <c r="AB14" s="11">
        <v>1008.204</v>
      </c>
      <c r="AC14" s="11">
        <v>1043.7639999999999</v>
      </c>
      <c r="AD14" s="11">
        <v>1048.711</v>
      </c>
      <c r="AE14" s="11">
        <v>976.39099999999996</v>
      </c>
      <c r="AF14" s="11"/>
      <c r="AG14" s="11"/>
    </row>
    <row r="15" spans="1:38">
      <c r="A15" s="4">
        <f t="shared" si="1"/>
        <v>10</v>
      </c>
      <c r="B15" s="8">
        <v>956.78700000000003</v>
      </c>
      <c r="C15" s="8">
        <v>925.26599999999996</v>
      </c>
      <c r="D15" s="8">
        <v>953.88499999999999</v>
      </c>
      <c r="E15" s="8">
        <v>1030.1659999999999</v>
      </c>
      <c r="F15" s="11">
        <v>1245.866</v>
      </c>
      <c r="G15" s="11">
        <v>1291.876</v>
      </c>
      <c r="H15" s="11">
        <v>1296.4669999999999</v>
      </c>
      <c r="I15" s="11">
        <v>1273.6859999999999</v>
      </c>
      <c r="J15" s="11">
        <v>1099.2929999999999</v>
      </c>
      <c r="K15" s="11">
        <v>1082.9780000000001</v>
      </c>
      <c r="L15" s="11">
        <v>1200.5170000000001</v>
      </c>
      <c r="M15" s="11">
        <v>1198.2060000000001</v>
      </c>
      <c r="N15" s="11">
        <v>1186.847</v>
      </c>
      <c r="O15" s="11">
        <v>1085.896</v>
      </c>
      <c r="P15" s="11">
        <v>1030.4669999999999</v>
      </c>
      <c r="Q15" s="11">
        <v>990.53300000000002</v>
      </c>
      <c r="R15" s="11">
        <v>870.75299999999993</v>
      </c>
      <c r="S15" s="11">
        <v>1139.078</v>
      </c>
      <c r="T15" s="11">
        <v>1049.107</v>
      </c>
      <c r="U15" s="11">
        <v>1028.0690000000002</v>
      </c>
      <c r="V15" s="11">
        <v>1010.4720000000001</v>
      </c>
      <c r="W15" s="11">
        <v>985.68899999999996</v>
      </c>
      <c r="X15" s="11">
        <v>960.03800000000001</v>
      </c>
      <c r="Y15" s="11">
        <v>998.08999999999992</v>
      </c>
      <c r="Z15" s="11">
        <v>1022.6239999999999</v>
      </c>
      <c r="AA15" s="11">
        <v>970.75300000000004</v>
      </c>
      <c r="AB15" s="11">
        <v>966.11300000000006</v>
      </c>
      <c r="AC15" s="11">
        <v>1025.2929999999999</v>
      </c>
      <c r="AD15" s="11">
        <v>1038.0409999999999</v>
      </c>
      <c r="AE15" s="11">
        <v>990.07</v>
      </c>
      <c r="AF15" s="11"/>
      <c r="AG15" s="11"/>
    </row>
    <row r="16" spans="1:38">
      <c r="A16" s="4">
        <f t="shared" si="1"/>
        <v>11</v>
      </c>
      <c r="B16" s="8">
        <v>950.09500000000003</v>
      </c>
      <c r="C16" s="8">
        <v>914.46400000000006</v>
      </c>
      <c r="D16" s="8">
        <v>969.65</v>
      </c>
      <c r="E16" s="8">
        <v>1051.1990000000001</v>
      </c>
      <c r="F16" s="11">
        <v>1278.5459999999998</v>
      </c>
      <c r="G16" s="11">
        <v>1321.0929999999998</v>
      </c>
      <c r="H16" s="11">
        <v>1328.857</v>
      </c>
      <c r="I16" s="11">
        <v>1299.953</v>
      </c>
      <c r="J16" s="11">
        <v>1146.634</v>
      </c>
      <c r="K16" s="11">
        <v>1106.202</v>
      </c>
      <c r="L16" s="11">
        <v>1225.99</v>
      </c>
      <c r="M16" s="11">
        <v>1210.942</v>
      </c>
      <c r="N16" s="11">
        <v>1211.7809999999999</v>
      </c>
      <c r="O16" s="11">
        <v>1086.72</v>
      </c>
      <c r="P16" s="11">
        <v>1015.063</v>
      </c>
      <c r="Q16" s="11">
        <v>986.94399999999996</v>
      </c>
      <c r="R16" s="11">
        <v>869.14800000000002</v>
      </c>
      <c r="S16" s="11">
        <v>1169.1219999999998</v>
      </c>
      <c r="T16" s="11">
        <v>1051.2660000000001</v>
      </c>
      <c r="U16" s="11">
        <v>1021.2089999999998</v>
      </c>
      <c r="V16" s="11">
        <v>988.14499999999998</v>
      </c>
      <c r="W16" s="11">
        <v>957.18899999999996</v>
      </c>
      <c r="X16" s="11">
        <v>931.19999999999993</v>
      </c>
      <c r="Y16" s="11">
        <v>999.07800000000009</v>
      </c>
      <c r="Z16" s="11">
        <v>992.41600000000005</v>
      </c>
      <c r="AA16" s="11">
        <v>948.65199999999993</v>
      </c>
      <c r="AB16" s="11">
        <v>942.27799999999991</v>
      </c>
      <c r="AC16" s="11">
        <v>1002.616</v>
      </c>
      <c r="AD16" s="11">
        <v>1012.7460000000001</v>
      </c>
      <c r="AE16" s="11">
        <v>965.81100000000004</v>
      </c>
      <c r="AF16" s="11"/>
      <c r="AG16" s="11"/>
    </row>
    <row r="17" spans="1:33">
      <c r="A17" s="4">
        <f t="shared" si="1"/>
        <v>12</v>
      </c>
      <c r="B17" s="8">
        <v>941.94799999999998</v>
      </c>
      <c r="C17" s="8">
        <v>913.6</v>
      </c>
      <c r="D17" s="8">
        <v>994.91499999999996</v>
      </c>
      <c r="E17" s="8">
        <v>1114.9829999999999</v>
      </c>
      <c r="F17" s="11">
        <v>1316.2329999999999</v>
      </c>
      <c r="G17" s="11">
        <v>1348.479</v>
      </c>
      <c r="H17" s="11">
        <v>1367.682</v>
      </c>
      <c r="I17" s="11">
        <v>1323.8150000000001</v>
      </c>
      <c r="J17" s="11">
        <v>1203.2430000000002</v>
      </c>
      <c r="K17" s="11">
        <v>1120.46</v>
      </c>
      <c r="L17" s="11">
        <v>1237.615</v>
      </c>
      <c r="M17" s="11">
        <v>1208.0729999999999</v>
      </c>
      <c r="N17" s="11">
        <v>1216.7360000000001</v>
      </c>
      <c r="O17" s="11">
        <v>1082.0339999999999</v>
      </c>
      <c r="P17" s="11">
        <v>1006.254</v>
      </c>
      <c r="Q17" s="11">
        <v>995.851</v>
      </c>
      <c r="R17" s="11">
        <v>885.95600000000002</v>
      </c>
      <c r="S17" s="11">
        <v>1166.701</v>
      </c>
      <c r="T17" s="11">
        <v>1070.624</v>
      </c>
      <c r="U17" s="11">
        <v>1027.857</v>
      </c>
      <c r="V17" s="11">
        <v>986.93600000000004</v>
      </c>
      <c r="W17" s="11">
        <v>943.01300000000003</v>
      </c>
      <c r="X17" s="11">
        <v>922.52299999999991</v>
      </c>
      <c r="Y17" s="11">
        <v>998.40900000000011</v>
      </c>
      <c r="Z17" s="11">
        <v>989.851</v>
      </c>
      <c r="AA17" s="11">
        <v>944.15600000000006</v>
      </c>
      <c r="AB17" s="11">
        <v>931.59899999999993</v>
      </c>
      <c r="AC17" s="11">
        <v>983.53800000000001</v>
      </c>
      <c r="AD17" s="11">
        <v>986.447</v>
      </c>
      <c r="AE17" s="11">
        <v>933.03399999999999</v>
      </c>
      <c r="AF17" s="11"/>
      <c r="AG17" s="11"/>
    </row>
    <row r="18" spans="1:33">
      <c r="A18" s="4">
        <f t="shared" si="1"/>
        <v>13</v>
      </c>
      <c r="B18" s="8">
        <v>943.84100000000001</v>
      </c>
      <c r="C18" s="8">
        <v>916.82799999999997</v>
      </c>
      <c r="D18" s="8">
        <v>1013.1200000000001</v>
      </c>
      <c r="E18" s="8">
        <v>1149.1189999999999</v>
      </c>
      <c r="F18" s="11">
        <v>1346.432</v>
      </c>
      <c r="G18" s="11">
        <v>1397.94</v>
      </c>
      <c r="H18" s="11">
        <v>1416.5160000000001</v>
      </c>
      <c r="I18" s="11">
        <v>1349.5319999999999</v>
      </c>
      <c r="J18" s="11">
        <v>1237.277</v>
      </c>
      <c r="K18" s="11">
        <v>1139.4639999999999</v>
      </c>
      <c r="L18" s="11">
        <v>1223.6379999999999</v>
      </c>
      <c r="M18" s="11">
        <v>1209.0550000000001</v>
      </c>
      <c r="N18" s="11">
        <v>1225.952</v>
      </c>
      <c r="O18" s="11">
        <v>1073.0260000000001</v>
      </c>
      <c r="P18" s="11">
        <v>984.63800000000003</v>
      </c>
      <c r="Q18" s="11">
        <v>999.17400000000009</v>
      </c>
      <c r="R18" s="11">
        <v>899.93700000000001</v>
      </c>
      <c r="S18" s="11">
        <v>1181.2940000000001</v>
      </c>
      <c r="T18" s="11">
        <v>1081.049</v>
      </c>
      <c r="U18" s="11">
        <v>1035.4760000000001</v>
      </c>
      <c r="V18" s="11">
        <v>1000.6819999999999</v>
      </c>
      <c r="W18" s="11">
        <v>941.22900000000004</v>
      </c>
      <c r="X18" s="11">
        <v>926.38099999999997</v>
      </c>
      <c r="Y18" s="11">
        <v>1007.102</v>
      </c>
      <c r="Z18" s="11">
        <v>982.76800000000003</v>
      </c>
      <c r="AA18" s="11">
        <v>925.76900000000001</v>
      </c>
      <c r="AB18" s="11">
        <v>924.93900000000008</v>
      </c>
      <c r="AC18" s="11">
        <v>972.90800000000002</v>
      </c>
      <c r="AD18" s="11">
        <v>988.15499999999997</v>
      </c>
      <c r="AE18" s="11">
        <v>929.71699999999998</v>
      </c>
      <c r="AF18" s="11"/>
      <c r="AG18" s="11"/>
    </row>
    <row r="19" spans="1:33">
      <c r="A19" s="4">
        <f t="shared" si="1"/>
        <v>14</v>
      </c>
      <c r="B19" s="8">
        <v>952.89300000000003</v>
      </c>
      <c r="C19" s="8">
        <v>946.51700000000005</v>
      </c>
      <c r="D19" s="8">
        <v>1023.7470000000001</v>
      </c>
      <c r="E19" s="8">
        <v>1168.8969999999999</v>
      </c>
      <c r="F19" s="11">
        <v>1376.1029999999998</v>
      </c>
      <c r="G19" s="11">
        <v>1413.539</v>
      </c>
      <c r="H19" s="11">
        <v>1450.8129999999999</v>
      </c>
      <c r="I19" s="11">
        <v>1371.4489999999998</v>
      </c>
      <c r="J19" s="11">
        <v>1260.038</v>
      </c>
      <c r="K19" s="11">
        <v>1133.9590000000001</v>
      </c>
      <c r="L19" s="11">
        <v>1225</v>
      </c>
      <c r="M19" s="11">
        <v>1209.7180000000001</v>
      </c>
      <c r="N19" s="11">
        <v>1240.1119999999999</v>
      </c>
      <c r="O19" s="11">
        <v>1098.518</v>
      </c>
      <c r="P19" s="11">
        <v>978.76100000000008</v>
      </c>
      <c r="Q19" s="11">
        <v>975.75</v>
      </c>
      <c r="R19" s="11">
        <v>900.52099999999996</v>
      </c>
      <c r="S19" s="11">
        <v>1189.152</v>
      </c>
      <c r="T19" s="11">
        <v>1082.0709999999999</v>
      </c>
      <c r="U19" s="11">
        <v>1049.4079999999999</v>
      </c>
      <c r="V19" s="11">
        <v>1011.058</v>
      </c>
      <c r="W19" s="11">
        <v>956.03300000000002</v>
      </c>
      <c r="X19" s="11">
        <v>922.351</v>
      </c>
      <c r="Y19" s="11">
        <v>990.65500000000009</v>
      </c>
      <c r="Z19" s="11">
        <v>979.68899999999996</v>
      </c>
      <c r="AA19" s="11">
        <v>919.12299999999993</v>
      </c>
      <c r="AB19" s="11">
        <v>922.34099999999989</v>
      </c>
      <c r="AC19" s="11">
        <v>960.05899999999997</v>
      </c>
      <c r="AD19" s="11">
        <v>990.27800000000002</v>
      </c>
      <c r="AE19" s="11">
        <v>928.95899999999995</v>
      </c>
      <c r="AF19" s="11"/>
      <c r="AG19" s="11"/>
    </row>
    <row r="20" spans="1:33">
      <c r="A20" s="4">
        <f t="shared" si="1"/>
        <v>15</v>
      </c>
      <c r="B20" s="8">
        <v>971.22900000000004</v>
      </c>
      <c r="C20" s="8">
        <v>947.97199999999998</v>
      </c>
      <c r="D20" s="8">
        <v>1078.5989999999999</v>
      </c>
      <c r="E20" s="8">
        <v>1202.5609999999999</v>
      </c>
      <c r="F20" s="11">
        <v>1404.777</v>
      </c>
      <c r="G20" s="11">
        <v>1434.5129999999999</v>
      </c>
      <c r="H20" s="11">
        <v>1459.8679999999999</v>
      </c>
      <c r="I20" s="11">
        <v>1386.6120000000001</v>
      </c>
      <c r="J20" s="11">
        <v>1277.307</v>
      </c>
      <c r="K20" s="11">
        <v>1150.213</v>
      </c>
      <c r="L20" s="11">
        <v>1215.0889999999999</v>
      </c>
      <c r="M20" s="11">
        <v>1194.998</v>
      </c>
      <c r="N20" s="11">
        <v>1228.981</v>
      </c>
      <c r="O20" s="11">
        <v>1095.8309999999999</v>
      </c>
      <c r="P20" s="11">
        <v>1005.1369999999999</v>
      </c>
      <c r="Q20" s="11">
        <v>972.67399999999998</v>
      </c>
      <c r="R20" s="11">
        <v>919.43700000000001</v>
      </c>
      <c r="S20" s="11">
        <v>1166.3219999999999</v>
      </c>
      <c r="T20" s="11">
        <v>1098.972</v>
      </c>
      <c r="U20" s="11">
        <v>1062.2539999999999</v>
      </c>
      <c r="V20" s="11">
        <v>1021.4549999999999</v>
      </c>
      <c r="W20" s="11">
        <v>959.06200000000001</v>
      </c>
      <c r="X20" s="11">
        <v>963.78300000000002</v>
      </c>
      <c r="Y20" s="11">
        <v>971.64</v>
      </c>
      <c r="Z20" s="11">
        <v>982.14299999999992</v>
      </c>
      <c r="AA20" s="11">
        <v>924.08800000000008</v>
      </c>
      <c r="AB20" s="11">
        <v>918.42</v>
      </c>
      <c r="AC20" s="11">
        <v>1004.566</v>
      </c>
      <c r="AD20" s="11">
        <v>1005.692</v>
      </c>
      <c r="AE20" s="11">
        <v>947.37100000000009</v>
      </c>
      <c r="AF20" s="11"/>
      <c r="AG20" s="11"/>
    </row>
    <row r="21" spans="1:33">
      <c r="A21" s="4">
        <f t="shared" si="1"/>
        <v>16</v>
      </c>
      <c r="B21" s="8">
        <v>1017.6750000000001</v>
      </c>
      <c r="C21" s="8">
        <v>1012.468</v>
      </c>
      <c r="D21" s="8">
        <v>1122.019</v>
      </c>
      <c r="E21" s="8">
        <v>1252.7729999999999</v>
      </c>
      <c r="F21" s="11">
        <v>1444.6100000000001</v>
      </c>
      <c r="G21" s="11">
        <v>1452.904</v>
      </c>
      <c r="H21" s="11">
        <v>1463.32</v>
      </c>
      <c r="I21" s="11">
        <v>1438.0529999999999</v>
      </c>
      <c r="J21" s="11">
        <v>1317.53</v>
      </c>
      <c r="K21" s="11">
        <v>1175.126</v>
      </c>
      <c r="L21" s="11">
        <v>1237.421</v>
      </c>
      <c r="M21" s="11">
        <v>1206.2649999999999</v>
      </c>
      <c r="N21" s="11">
        <v>1228.941</v>
      </c>
      <c r="O21" s="11">
        <v>1123.9070000000002</v>
      </c>
      <c r="P21" s="11">
        <v>1031.894</v>
      </c>
      <c r="Q21" s="11">
        <v>967.84899999999993</v>
      </c>
      <c r="R21" s="11">
        <v>968.673</v>
      </c>
      <c r="S21" s="11">
        <v>1160.251</v>
      </c>
      <c r="T21" s="11">
        <v>1096.316</v>
      </c>
      <c r="U21" s="11">
        <v>1079.7619999999999</v>
      </c>
      <c r="V21" s="11">
        <v>1039.424</v>
      </c>
      <c r="W21" s="11">
        <v>985.16699999999992</v>
      </c>
      <c r="X21" s="11">
        <v>997.91000000000008</v>
      </c>
      <c r="Y21" s="11">
        <v>1018.6909999999999</v>
      </c>
      <c r="Z21" s="11">
        <v>1013.58</v>
      </c>
      <c r="AA21" s="11">
        <v>956.73400000000004</v>
      </c>
      <c r="AB21" s="11">
        <v>968.37599999999998</v>
      </c>
      <c r="AC21" s="11">
        <v>1044.5609999999999</v>
      </c>
      <c r="AD21" s="11">
        <v>1018.7850000000001</v>
      </c>
      <c r="AE21" s="11">
        <v>969.63400000000001</v>
      </c>
      <c r="AF21" s="11"/>
      <c r="AG21" s="11"/>
    </row>
    <row r="22" spans="1:33">
      <c r="A22" s="4">
        <f t="shared" si="1"/>
        <v>17</v>
      </c>
      <c r="B22" s="8">
        <v>1093.6879999999999</v>
      </c>
      <c r="C22" s="8">
        <v>1092.1759999999999</v>
      </c>
      <c r="D22" s="8">
        <v>1196.8120000000001</v>
      </c>
      <c r="E22" s="8">
        <v>1326.787</v>
      </c>
      <c r="F22" s="11">
        <v>1498.1869999999999</v>
      </c>
      <c r="G22" s="11">
        <v>1468.1270000000002</v>
      </c>
      <c r="H22" s="11">
        <v>1489.8729999999998</v>
      </c>
      <c r="I22" s="11">
        <v>1429.6019999999999</v>
      </c>
      <c r="J22" s="11">
        <v>1374.1119999999999</v>
      </c>
      <c r="K22" s="11">
        <v>1206.954</v>
      </c>
      <c r="L22" s="11">
        <v>1278.0219999999999</v>
      </c>
      <c r="M22" s="11">
        <v>1226.973</v>
      </c>
      <c r="N22" s="11">
        <v>1262.768</v>
      </c>
      <c r="O22" s="11">
        <v>1162.152</v>
      </c>
      <c r="P22" s="11">
        <v>1077.6370000000002</v>
      </c>
      <c r="Q22" s="11">
        <v>991.89400000000001</v>
      </c>
      <c r="R22" s="11">
        <v>1066.6610000000001</v>
      </c>
      <c r="S22" s="11">
        <v>1194.9269999999999</v>
      </c>
      <c r="T22" s="11">
        <v>1135.17</v>
      </c>
      <c r="U22" s="11">
        <v>1129.442</v>
      </c>
      <c r="V22" s="11">
        <v>1118.981</v>
      </c>
      <c r="W22" s="11">
        <v>1051.9480000000001</v>
      </c>
      <c r="X22" s="11">
        <v>1038.49</v>
      </c>
      <c r="Y22" s="11">
        <v>1068.93</v>
      </c>
      <c r="Z22" s="11">
        <v>1067.425</v>
      </c>
      <c r="AA22" s="11">
        <v>1028.7939999999999</v>
      </c>
      <c r="AB22" s="11">
        <v>1025.0070000000001</v>
      </c>
      <c r="AC22" s="11">
        <v>1066.877</v>
      </c>
      <c r="AD22" s="11">
        <v>1054.4769999999999</v>
      </c>
      <c r="AE22" s="11">
        <v>1019.1809999999999</v>
      </c>
      <c r="AF22" s="11"/>
      <c r="AG22" s="11"/>
    </row>
    <row r="23" spans="1:33">
      <c r="A23" s="4">
        <f t="shared" si="1"/>
        <v>18</v>
      </c>
      <c r="B23" s="8">
        <v>1148.663</v>
      </c>
      <c r="C23" s="8">
        <v>1135.2570000000001</v>
      </c>
      <c r="D23" s="8">
        <v>1263.6990000000001</v>
      </c>
      <c r="E23" s="8">
        <v>1380.645</v>
      </c>
      <c r="F23" s="11">
        <v>1540.575</v>
      </c>
      <c r="G23" s="11">
        <v>1490.1889999999999</v>
      </c>
      <c r="H23" s="11">
        <v>1524.34</v>
      </c>
      <c r="I23" s="11">
        <v>1424.4090000000001</v>
      </c>
      <c r="J23" s="11">
        <v>1413.4870000000001</v>
      </c>
      <c r="K23" s="11">
        <v>1233.1109999999999</v>
      </c>
      <c r="L23" s="11">
        <v>1316.6779999999999</v>
      </c>
      <c r="M23" s="11">
        <v>1260.557</v>
      </c>
      <c r="N23" s="11">
        <v>1304.0259999999998</v>
      </c>
      <c r="O23" s="11">
        <v>1223.28</v>
      </c>
      <c r="P23" s="11">
        <v>1114.105</v>
      </c>
      <c r="Q23" s="11">
        <v>1035.567</v>
      </c>
      <c r="R23" s="11">
        <v>1157.7740000000001</v>
      </c>
      <c r="S23" s="11">
        <v>1231.721</v>
      </c>
      <c r="T23" s="11">
        <v>1187.4010000000001</v>
      </c>
      <c r="U23" s="11">
        <v>1174.711</v>
      </c>
      <c r="V23" s="11">
        <v>1140.627</v>
      </c>
      <c r="W23" s="11">
        <v>1098.5899999999999</v>
      </c>
      <c r="X23" s="11">
        <v>1085.1860000000001</v>
      </c>
      <c r="Y23" s="11">
        <v>1128.6099999999999</v>
      </c>
      <c r="Z23" s="11">
        <v>1132.0059999999999</v>
      </c>
      <c r="AA23" s="11">
        <v>1095.443</v>
      </c>
      <c r="AB23" s="11">
        <v>1102.028</v>
      </c>
      <c r="AC23" s="11">
        <v>1104.5709999999999</v>
      </c>
      <c r="AD23" s="11">
        <v>1099.98</v>
      </c>
      <c r="AE23" s="11">
        <v>1062.701</v>
      </c>
      <c r="AF23" s="11"/>
      <c r="AG23" s="11"/>
    </row>
    <row r="24" spans="1:33">
      <c r="A24" s="4">
        <f t="shared" si="1"/>
        <v>19</v>
      </c>
      <c r="B24" s="8">
        <v>1153.056</v>
      </c>
      <c r="C24" s="8">
        <v>1136.9860000000001</v>
      </c>
      <c r="D24" s="8">
        <v>1259.068</v>
      </c>
      <c r="E24" s="8">
        <v>1376.241</v>
      </c>
      <c r="F24" s="11">
        <v>1529.711</v>
      </c>
      <c r="G24" s="11">
        <v>1475.441</v>
      </c>
      <c r="H24" s="11">
        <v>1515.8309999999999</v>
      </c>
      <c r="I24" s="11">
        <v>1376.5710000000001</v>
      </c>
      <c r="J24" s="11">
        <v>1394.078</v>
      </c>
      <c r="K24" s="11">
        <v>1222.154</v>
      </c>
      <c r="L24" s="11">
        <v>1328.904</v>
      </c>
      <c r="M24" s="11">
        <v>1248.056</v>
      </c>
      <c r="N24" s="11">
        <v>1308.502</v>
      </c>
      <c r="O24" s="11">
        <v>1220.0520000000001</v>
      </c>
      <c r="P24" s="11">
        <v>1124.5440000000001</v>
      </c>
      <c r="Q24" s="11">
        <v>1040.373</v>
      </c>
      <c r="R24" s="11">
        <v>1162.4270000000001</v>
      </c>
      <c r="S24" s="11">
        <v>1225.3990000000001</v>
      </c>
      <c r="T24" s="11">
        <v>1207.116</v>
      </c>
      <c r="U24" s="11">
        <v>1195.268</v>
      </c>
      <c r="V24" s="11">
        <v>1173.3020000000001</v>
      </c>
      <c r="W24" s="11">
        <v>1116.1389999999999</v>
      </c>
      <c r="X24" s="11">
        <v>1099.4829999999999</v>
      </c>
      <c r="Y24" s="11">
        <v>1147.598</v>
      </c>
      <c r="Z24" s="11">
        <v>1160.241</v>
      </c>
      <c r="AA24" s="11">
        <v>1126.5989999999999</v>
      </c>
      <c r="AB24" s="11">
        <v>1143.5230000000001</v>
      </c>
      <c r="AC24" s="11">
        <v>1158.4859999999999</v>
      </c>
      <c r="AD24" s="11">
        <v>1112.402</v>
      </c>
      <c r="AE24" s="11">
        <v>1094.6389999999999</v>
      </c>
      <c r="AF24" s="11"/>
      <c r="AG24" s="11"/>
    </row>
    <row r="25" spans="1:33">
      <c r="A25" s="4">
        <f t="shared" si="1"/>
        <v>20</v>
      </c>
      <c r="B25" s="8">
        <v>1148.085</v>
      </c>
      <c r="C25" s="8">
        <v>1147.5360000000001</v>
      </c>
      <c r="D25" s="8">
        <v>1236.46</v>
      </c>
      <c r="E25" s="8">
        <v>1361.3909999999998</v>
      </c>
      <c r="F25" s="11">
        <v>1512.3259999999998</v>
      </c>
      <c r="G25" s="11">
        <v>1464.0550000000001</v>
      </c>
      <c r="H25" s="11">
        <v>1503.6279999999999</v>
      </c>
      <c r="I25" s="11">
        <v>1358.2559999999999</v>
      </c>
      <c r="J25" s="11">
        <v>1369.961</v>
      </c>
      <c r="K25" s="11">
        <v>1208.7869999999998</v>
      </c>
      <c r="L25" s="11">
        <v>1300.7269999999999</v>
      </c>
      <c r="M25" s="11">
        <v>1254.8110000000001</v>
      </c>
      <c r="N25" s="11">
        <v>1299.606</v>
      </c>
      <c r="O25" s="11">
        <v>1219.0039999999999</v>
      </c>
      <c r="P25" s="11">
        <v>1125.211</v>
      </c>
      <c r="Q25" s="11">
        <v>1037.4379999999999</v>
      </c>
      <c r="R25" s="11">
        <v>1161.6339999999998</v>
      </c>
      <c r="S25" s="11">
        <v>1178.83</v>
      </c>
      <c r="T25" s="11">
        <v>1197.0319999999999</v>
      </c>
      <c r="U25" s="11">
        <v>1192.9469999999999</v>
      </c>
      <c r="V25" s="11">
        <v>1156.155</v>
      </c>
      <c r="W25" s="11">
        <v>1112.3810000000001</v>
      </c>
      <c r="X25" s="11">
        <v>1077.0120000000002</v>
      </c>
      <c r="Y25" s="11">
        <v>1135.405</v>
      </c>
      <c r="Z25" s="11">
        <v>1150.912</v>
      </c>
      <c r="AA25" s="11">
        <v>1171.338</v>
      </c>
      <c r="AB25" s="11">
        <v>1131.963</v>
      </c>
      <c r="AC25" s="11">
        <v>1146.557</v>
      </c>
      <c r="AD25" s="11">
        <v>1092.2239999999999</v>
      </c>
      <c r="AE25" s="11">
        <v>1083.8869999999999</v>
      </c>
      <c r="AF25" s="11"/>
      <c r="AG25" s="11"/>
    </row>
    <row r="26" spans="1:33">
      <c r="A26" s="4">
        <f t="shared" si="1"/>
        <v>21</v>
      </c>
      <c r="B26" s="8">
        <v>1108.579</v>
      </c>
      <c r="C26" s="8">
        <v>1100.1309999999999</v>
      </c>
      <c r="D26" s="8">
        <v>1180.8719999999998</v>
      </c>
      <c r="E26" s="8">
        <v>1290.8920000000001</v>
      </c>
      <c r="F26" s="11">
        <v>1458.6589999999999</v>
      </c>
      <c r="G26" s="11">
        <v>1420.922</v>
      </c>
      <c r="H26" s="11">
        <v>1448.9</v>
      </c>
      <c r="I26" s="11">
        <v>1301.404</v>
      </c>
      <c r="J26" s="11">
        <v>1317.2740000000001</v>
      </c>
      <c r="K26" s="11">
        <v>1162.086</v>
      </c>
      <c r="L26" s="11">
        <v>1235.3230000000001</v>
      </c>
      <c r="M26" s="11">
        <v>1200.0440000000001</v>
      </c>
      <c r="N26" s="11">
        <v>1244.8329999999999</v>
      </c>
      <c r="O26" s="11">
        <v>1166.2550000000001</v>
      </c>
      <c r="P26" s="11">
        <v>1085.0159999999998</v>
      </c>
      <c r="Q26" s="11">
        <v>988.65300000000002</v>
      </c>
      <c r="R26" s="11">
        <v>1097.93</v>
      </c>
      <c r="S26" s="11">
        <v>1113.713</v>
      </c>
      <c r="T26" s="11">
        <v>1132.078</v>
      </c>
      <c r="U26" s="11">
        <v>1136.6379999999999</v>
      </c>
      <c r="V26" s="11">
        <v>1129.405</v>
      </c>
      <c r="W26" s="11">
        <v>1068.174</v>
      </c>
      <c r="X26" s="11">
        <v>1028.2360000000001</v>
      </c>
      <c r="Y26" s="11">
        <v>1070.9739999999999</v>
      </c>
      <c r="Z26" s="11">
        <v>1089.3440000000001</v>
      </c>
      <c r="AA26" s="11">
        <v>1103.56</v>
      </c>
      <c r="AB26" s="11">
        <v>1071.809</v>
      </c>
      <c r="AC26" s="11">
        <v>1082.154</v>
      </c>
      <c r="AD26" s="11">
        <v>1031.3630000000001</v>
      </c>
      <c r="AE26" s="11">
        <v>1038.0899999999999</v>
      </c>
      <c r="AF26" s="11"/>
      <c r="AG26" s="11"/>
    </row>
    <row r="27" spans="1:33">
      <c r="A27" s="4">
        <f t="shared" si="1"/>
        <v>22</v>
      </c>
      <c r="B27" s="8">
        <v>1029.4760000000001</v>
      </c>
      <c r="C27" s="8">
        <v>1036.8969999999999</v>
      </c>
      <c r="D27" s="8">
        <v>1103.741</v>
      </c>
      <c r="E27" s="8">
        <v>1185.8530000000001</v>
      </c>
      <c r="F27" s="11">
        <v>1374.2370000000001</v>
      </c>
      <c r="G27" s="11">
        <v>1326.828</v>
      </c>
      <c r="H27" s="11">
        <v>1350.077</v>
      </c>
      <c r="I27" s="11">
        <v>1208.748</v>
      </c>
      <c r="J27" s="11">
        <v>1234.8209999999999</v>
      </c>
      <c r="K27" s="11">
        <v>1079.6889999999999</v>
      </c>
      <c r="L27" s="11">
        <v>1143.8210000000001</v>
      </c>
      <c r="M27" s="11">
        <v>1123.9340000000002</v>
      </c>
      <c r="N27" s="11">
        <v>1156.9780000000001</v>
      </c>
      <c r="O27" s="11">
        <v>1080.6509999999998</v>
      </c>
      <c r="P27" s="11">
        <v>1022.1619999999999</v>
      </c>
      <c r="Q27" s="11">
        <v>932.75099999999998</v>
      </c>
      <c r="R27" s="11">
        <v>998.67200000000003</v>
      </c>
      <c r="S27" s="11">
        <v>1045.105</v>
      </c>
      <c r="T27" s="11">
        <v>1050.1070000000002</v>
      </c>
      <c r="U27" s="11">
        <v>1057.1790000000001</v>
      </c>
      <c r="V27" s="11">
        <v>1043.8009999999999</v>
      </c>
      <c r="W27" s="11">
        <v>1012.3380000000001</v>
      </c>
      <c r="X27" s="11">
        <v>983.36199999999997</v>
      </c>
      <c r="Y27" s="11">
        <v>978.08199999999999</v>
      </c>
      <c r="Z27" s="11">
        <v>1016.1650000000001</v>
      </c>
      <c r="AA27" s="11">
        <v>1024.838</v>
      </c>
      <c r="AB27" s="11">
        <v>990.48199999999997</v>
      </c>
      <c r="AC27" s="11">
        <v>1000.524</v>
      </c>
      <c r="AD27" s="11">
        <v>982.15099999999995</v>
      </c>
      <c r="AE27" s="11">
        <v>977.44500000000005</v>
      </c>
      <c r="AF27" s="11"/>
      <c r="AG27" s="11"/>
    </row>
    <row r="28" spans="1:33">
      <c r="A28" s="4">
        <f t="shared" si="1"/>
        <v>23</v>
      </c>
      <c r="B28" s="8">
        <v>956.75699999999995</v>
      </c>
      <c r="C28" s="8">
        <v>970.69399999999996</v>
      </c>
      <c r="D28" s="8">
        <v>1007.2730000000001</v>
      </c>
      <c r="E28" s="8">
        <v>1077.768</v>
      </c>
      <c r="F28" s="11">
        <v>1267.9470000000001</v>
      </c>
      <c r="G28" s="11">
        <v>1226.9549999999999</v>
      </c>
      <c r="H28" s="11">
        <v>1225.819</v>
      </c>
      <c r="I28" s="11">
        <v>1131.7080000000001</v>
      </c>
      <c r="J28" s="11">
        <v>1147.4770000000001</v>
      </c>
      <c r="K28" s="11">
        <v>988.98099999999999</v>
      </c>
      <c r="L28" s="11">
        <v>1052.08</v>
      </c>
      <c r="M28" s="11">
        <v>1039.6499999999999</v>
      </c>
      <c r="N28" s="11">
        <v>1044.1889999999999</v>
      </c>
      <c r="O28" s="11">
        <v>977.45699999999999</v>
      </c>
      <c r="P28" s="11">
        <v>937.13400000000001</v>
      </c>
      <c r="Q28" s="11">
        <v>874.755</v>
      </c>
      <c r="R28" s="11">
        <v>910.19100000000003</v>
      </c>
      <c r="S28" s="11">
        <v>981.65200000000004</v>
      </c>
      <c r="T28" s="11">
        <v>964.60299999999995</v>
      </c>
      <c r="U28" s="11">
        <v>965.11199999999997</v>
      </c>
      <c r="V28" s="11">
        <v>954.423</v>
      </c>
      <c r="W28" s="11">
        <v>931.25599999999997</v>
      </c>
      <c r="X28" s="11">
        <v>903.5</v>
      </c>
      <c r="Y28" s="11">
        <v>904.17100000000005</v>
      </c>
      <c r="Z28" s="11">
        <v>922.31500000000005</v>
      </c>
      <c r="AA28" s="11">
        <v>958.23399999999992</v>
      </c>
      <c r="AB28" s="11">
        <v>902.96199999999999</v>
      </c>
      <c r="AC28" s="11">
        <v>923.14099999999996</v>
      </c>
      <c r="AD28" s="11">
        <v>919.14699999999993</v>
      </c>
      <c r="AE28" s="11">
        <v>917.822</v>
      </c>
      <c r="AF28" s="11"/>
      <c r="AG28" s="11"/>
    </row>
    <row r="29" spans="1:33">
      <c r="A29" s="4">
        <f t="shared" si="1"/>
        <v>24</v>
      </c>
      <c r="B29" s="8">
        <v>885.43</v>
      </c>
      <c r="C29" s="8">
        <v>926.42200000000003</v>
      </c>
      <c r="D29" s="8">
        <v>986.03899999999999</v>
      </c>
      <c r="E29" s="8">
        <v>989.79</v>
      </c>
      <c r="F29" s="11">
        <v>1164.8790000000001</v>
      </c>
      <c r="G29" s="11">
        <v>1142.087</v>
      </c>
      <c r="H29" s="11">
        <v>1149.67</v>
      </c>
      <c r="I29" s="11">
        <v>1056.329</v>
      </c>
      <c r="J29" s="11">
        <v>1066.2370000000001</v>
      </c>
      <c r="K29" s="11">
        <v>934.61</v>
      </c>
      <c r="L29" s="11">
        <v>967.31899999999996</v>
      </c>
      <c r="M29" s="11">
        <v>970.93099999999993</v>
      </c>
      <c r="N29" s="11">
        <v>980.24799999999993</v>
      </c>
      <c r="O29" s="11">
        <v>905.28</v>
      </c>
      <c r="P29" s="11">
        <v>875.19899999999996</v>
      </c>
      <c r="Q29" s="11">
        <v>818.64799999999991</v>
      </c>
      <c r="R29" s="11">
        <v>869.07100000000003</v>
      </c>
      <c r="S29" s="11">
        <v>911.93899999999996</v>
      </c>
      <c r="T29" s="11">
        <v>890.38099999999997</v>
      </c>
      <c r="U29" s="11">
        <v>902.89200000000005</v>
      </c>
      <c r="V29" s="11">
        <v>891.56600000000003</v>
      </c>
      <c r="W29" s="11">
        <v>854.95400000000006</v>
      </c>
      <c r="X29" s="11">
        <v>860.93499999999995</v>
      </c>
      <c r="Y29" s="11">
        <v>877.55399999999997</v>
      </c>
      <c r="Z29" s="11">
        <v>863.38</v>
      </c>
      <c r="AA29" s="11">
        <v>881.37799999999993</v>
      </c>
      <c r="AB29" s="11">
        <v>844.61500000000001</v>
      </c>
      <c r="AC29" s="11">
        <v>857.45399999999995</v>
      </c>
      <c r="AD29" s="11">
        <v>844.17899999999997</v>
      </c>
      <c r="AE29" s="11">
        <v>847.79700000000003</v>
      </c>
      <c r="AF29" s="11"/>
      <c r="AG29" s="11"/>
    </row>
    <row r="30" spans="1:33">
      <c r="B30" s="8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>
      <c r="A31" s="6" t="s">
        <v>5</v>
      </c>
      <c r="B31" s="11">
        <f t="shared" ref="B31:AE31" si="2">MAX(B6:B29)</f>
        <v>1153.056</v>
      </c>
      <c r="C31" s="11">
        <f t="shared" si="2"/>
        <v>1147.5360000000001</v>
      </c>
      <c r="D31" s="11">
        <f t="shared" si="2"/>
        <v>1263.6990000000001</v>
      </c>
      <c r="E31" s="11">
        <f t="shared" si="2"/>
        <v>1380.645</v>
      </c>
      <c r="F31" s="11">
        <f t="shared" si="2"/>
        <v>1540.575</v>
      </c>
      <c r="G31" s="11">
        <f t="shared" si="2"/>
        <v>1490.1889999999999</v>
      </c>
      <c r="H31" s="11">
        <f t="shared" si="2"/>
        <v>1524.34</v>
      </c>
      <c r="I31" s="11">
        <f t="shared" si="2"/>
        <v>1438.0529999999999</v>
      </c>
      <c r="J31" s="11">
        <f t="shared" si="2"/>
        <v>1413.4870000000001</v>
      </c>
      <c r="K31" s="11">
        <f t="shared" si="2"/>
        <v>1233.1109999999999</v>
      </c>
      <c r="L31" s="11">
        <f t="shared" si="2"/>
        <v>1328.904</v>
      </c>
      <c r="M31" s="11">
        <f t="shared" si="2"/>
        <v>1260.557</v>
      </c>
      <c r="N31" s="11">
        <f t="shared" si="2"/>
        <v>1308.502</v>
      </c>
      <c r="O31" s="11">
        <f t="shared" si="2"/>
        <v>1223.28</v>
      </c>
      <c r="P31" s="11">
        <f t="shared" si="2"/>
        <v>1125.211</v>
      </c>
      <c r="Q31" s="11">
        <f t="shared" si="2"/>
        <v>1040.373</v>
      </c>
      <c r="R31" s="11">
        <f t="shared" si="2"/>
        <v>1162.4270000000001</v>
      </c>
      <c r="S31" s="11">
        <f t="shared" si="2"/>
        <v>1231.721</v>
      </c>
      <c r="T31" s="11">
        <f t="shared" si="2"/>
        <v>1207.116</v>
      </c>
      <c r="U31" s="11">
        <f t="shared" si="2"/>
        <v>1195.268</v>
      </c>
      <c r="V31" s="11">
        <f t="shared" si="2"/>
        <v>1173.3020000000001</v>
      </c>
      <c r="W31" s="11">
        <f t="shared" si="2"/>
        <v>1116.1389999999999</v>
      </c>
      <c r="X31" s="11">
        <f t="shared" si="2"/>
        <v>1099.4829999999999</v>
      </c>
      <c r="Y31" s="11">
        <f t="shared" si="2"/>
        <v>1147.598</v>
      </c>
      <c r="Z31" s="11">
        <f t="shared" si="2"/>
        <v>1160.241</v>
      </c>
      <c r="AA31" s="11">
        <f t="shared" si="2"/>
        <v>1171.338</v>
      </c>
      <c r="AB31" s="11">
        <f t="shared" si="2"/>
        <v>1143.5230000000001</v>
      </c>
      <c r="AC31" s="11">
        <f t="shared" si="2"/>
        <v>1158.4859999999999</v>
      </c>
      <c r="AD31" s="11">
        <f t="shared" si="2"/>
        <v>1112.402</v>
      </c>
      <c r="AE31" s="11">
        <f t="shared" si="2"/>
        <v>1094.6389999999999</v>
      </c>
      <c r="AF31" s="11"/>
      <c r="AG31" s="11"/>
    </row>
    <row r="32" spans="1:33" s="7" customFormat="1">
      <c r="B32" s="7" t="str">
        <f t="shared" ref="B32:AE32" si="3">IF(B31=$AG$7,"*"," ")</f>
        <v xml:space="preserve"> </v>
      </c>
      <c r="C32" s="7" t="str">
        <f t="shared" si="3"/>
        <v xml:space="preserve"> </v>
      </c>
      <c r="D32" s="7" t="str">
        <f t="shared" si="3"/>
        <v xml:space="preserve"> </v>
      </c>
      <c r="E32" s="7" t="str">
        <f t="shared" si="3"/>
        <v xml:space="preserve"> </v>
      </c>
      <c r="F32" s="7" t="str">
        <f t="shared" si="3"/>
        <v>*</v>
      </c>
      <c r="G32" s="7" t="str">
        <f t="shared" si="3"/>
        <v xml:space="preserve"> </v>
      </c>
      <c r="H32" s="7" t="str">
        <f t="shared" si="3"/>
        <v xml:space="preserve"> </v>
      </c>
      <c r="I32" s="7" t="str">
        <f t="shared" si="3"/>
        <v xml:space="preserve"> </v>
      </c>
      <c r="J32" s="7" t="str">
        <f t="shared" si="3"/>
        <v xml:space="preserve"> </v>
      </c>
      <c r="K32" s="7" t="str">
        <f t="shared" si="3"/>
        <v xml:space="preserve"> </v>
      </c>
      <c r="L32" s="7" t="str">
        <f t="shared" si="3"/>
        <v xml:space="preserve"> </v>
      </c>
      <c r="M32" s="7" t="str">
        <f t="shared" si="3"/>
        <v xml:space="preserve"> </v>
      </c>
      <c r="N32" s="7" t="str">
        <f t="shared" si="3"/>
        <v xml:space="preserve"> </v>
      </c>
      <c r="O32" s="7" t="str">
        <f t="shared" si="3"/>
        <v xml:space="preserve"> </v>
      </c>
      <c r="P32" s="7" t="str">
        <f t="shared" si="3"/>
        <v xml:space="preserve"> </v>
      </c>
      <c r="Q32" s="7" t="str">
        <f t="shared" si="3"/>
        <v xml:space="preserve"> </v>
      </c>
      <c r="R32" s="7" t="str">
        <f t="shared" si="3"/>
        <v xml:space="preserve"> </v>
      </c>
      <c r="S32" s="7" t="str">
        <f t="shared" si="3"/>
        <v xml:space="preserve"> </v>
      </c>
      <c r="T32" s="7" t="str">
        <f t="shared" si="3"/>
        <v xml:space="preserve"> </v>
      </c>
      <c r="U32" s="7" t="str">
        <f t="shared" si="3"/>
        <v xml:space="preserve"> </v>
      </c>
      <c r="V32" s="7" t="str">
        <f t="shared" si="3"/>
        <v xml:space="preserve"> </v>
      </c>
      <c r="W32" s="7" t="str">
        <f t="shared" si="3"/>
        <v xml:space="preserve"> </v>
      </c>
      <c r="X32" s="7" t="str">
        <f t="shared" si="3"/>
        <v xml:space="preserve"> </v>
      </c>
      <c r="Y32" s="7" t="str">
        <f t="shared" si="3"/>
        <v xml:space="preserve"> </v>
      </c>
      <c r="Z32" s="7" t="str">
        <f t="shared" si="3"/>
        <v xml:space="preserve"> </v>
      </c>
      <c r="AA32" s="7" t="str">
        <f t="shared" si="3"/>
        <v xml:space="preserve"> </v>
      </c>
      <c r="AB32" s="7" t="str">
        <f t="shared" si="3"/>
        <v xml:space="preserve"> </v>
      </c>
      <c r="AC32" s="7" t="str">
        <f t="shared" si="3"/>
        <v xml:space="preserve"> </v>
      </c>
      <c r="AD32" s="7" t="str">
        <f t="shared" si="3"/>
        <v xml:space="preserve"> </v>
      </c>
      <c r="AE32" s="7" t="str">
        <f t="shared" si="3"/>
        <v xml:space="preserve"> </v>
      </c>
    </row>
    <row r="33" spans="1:27">
      <c r="A33" s="19"/>
      <c r="B33" s="19" t="s">
        <v>6</v>
      </c>
      <c r="J33" s="2"/>
      <c r="Y33" s="2"/>
      <c r="AA33" s="2"/>
    </row>
    <row r="34" spans="1:27">
      <c r="A34" s="10" t="s">
        <v>7</v>
      </c>
      <c r="B34" s="1" t="s">
        <v>8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5" ma:contentTypeDescription="Crear nuevo documento." ma:contentTypeScope="" ma:versionID="762ff5fd56ee0df346ecc18e66c9a8e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264fdd2422bb839f25232512b81b9535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D0535-CCD0-4F95-9710-5B72CC498C09}"/>
</file>

<file path=customXml/itemProps2.xml><?xml version="1.0" encoding="utf-8"?>
<ds:datastoreItem xmlns:ds="http://schemas.openxmlformats.org/officeDocument/2006/customXml" ds:itemID="{EA7AF1BC-6E0F-47C1-90E6-0665BE8974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Stevens, April</dc:creator>
  <cp:keywords/>
  <dc:description/>
  <cp:lastModifiedBy>Allarie, Daniel</cp:lastModifiedBy>
  <cp:revision/>
  <dcterms:created xsi:type="dcterms:W3CDTF">1999-01-07T18:53:15Z</dcterms:created>
  <dcterms:modified xsi:type="dcterms:W3CDTF">2024-01-17T19:38:22Z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2024-01-12T12:59:24Z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46f645e3-b4bf-48fe-a6c5-ea4f25f58d3d</vt:lpwstr>
  </property>
  <property fmtid="{D5CDD505-2E9C-101B-9397-08002B2CF9AE}" pid="8" name="MSIP_Label_019c027e-33b7-45fc-a572-8ffa5d09ec36_ContentBits">
    <vt:lpwstr>2</vt:lpwstr>
  </property>
</Properties>
</file>