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U:\USER\WRK_GRP\T-Rev\CMP\MPUC Challenge\2022 Filing\"/>
    </mc:Choice>
  </mc:AlternateContent>
  <xr:revisionPtr revIDLastSave="0" documentId="8_{D6F7C0D8-CE0E-4B50-9A15-E59F226113F5}" xr6:coauthVersionLast="47" xr6:coauthVersionMax="47" xr10:uidLastSave="{00000000-0000-0000-0000-000000000000}"/>
  <bookViews>
    <workbookView xWindow="-51720" yWindow="-120" windowWidth="51840" windowHeight="21240" xr2:uid="{ECF7073B-A61A-4540-BC35-55DFD0C5CF49}"/>
  </bookViews>
  <sheets>
    <sheet name="MPUC-CMP-1-8 Att 1" sheetId="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FDS_HYPERLINK_TOGGLE_STATE__" hidden="1">"ON"</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BACKLOG" hidden="1">"1, 1, 1, False, 2, True, False, , 0, False, False, 1, 1"</definedName>
    <definedName name="_bdm.2207F620CE6D42929582D025DD809506.edm" hidden="1">[1]Gas_Revenue!$A:$IV</definedName>
    <definedName name="_bdm.A5C39B558B834CE19308F585C997BC09.edm" hidden="1">[1]CommonEquity!$A:$IV</definedName>
    <definedName name="_bdm.ACDBA611A3254BECAA049668AB21DC2F.edm" hidden="1">[1]Gas_Cost!$A:$IV</definedName>
    <definedName name="_bdm.C57F38AD0D474BB0900D57CB3B252F95.edm" hidden="1">[1]IncomeStmt!$A:$IV</definedName>
    <definedName name="_Fill" hidden="1">#REF!</definedName>
    <definedName name="_Fill_D" hidden="1">#REF!</definedName>
    <definedName name="_xlnm._FilterDatabase" localSheetId="0" hidden="1">'MPUC-CMP-1-8 Att 1'!$A$20:$T$41</definedName>
    <definedName name="_xlnm._FilterDatabase" hidden="1">#REF!</definedName>
    <definedName name="_Key1" hidden="1">#REF!</definedName>
    <definedName name="_Key2" hidden="1">#REF!</definedName>
    <definedName name="_Order1" hidden="1">255</definedName>
    <definedName name="_Order2" hidden="1">255</definedName>
    <definedName name="_Parse_In" hidden="1">#REF!</definedName>
    <definedName name="_Parse_Out" hidden="1">#REF!</definedName>
    <definedName name="_Sort" hidden="1">#REF!</definedName>
    <definedName name="_Table1_In1" hidden="1">#REF!</definedName>
    <definedName name="_Table1_Out" hidden="1">#REF!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CCOUNT">[2]tables!$K$2:$K$18</definedName>
    <definedName name="AS2DocOpenMode" hidden="1">"AS2DocumentEdit"</definedName>
    <definedName name="AS2NamedRange" hidden="1">8</definedName>
    <definedName name="AS2ReportLS" hidden="1">1</definedName>
    <definedName name="AS2SyncStepLS" hidden="1">0</definedName>
    <definedName name="AS2VersionLS" hidden="1">300</definedName>
    <definedName name="BACKLOG" hidden="1">"1, 1, 1, False, 2, True, False, , 0, False, False, 1, 1"</definedName>
    <definedName name="BACKLOG0" hidden="1">"1, 1, 1, False, 2, True, False, , 0, False, False, 1, 1"</definedName>
    <definedName name="BG_Del" hidden="1">15</definedName>
    <definedName name="BG_Ins" hidden="1">4</definedName>
    <definedName name="BG_Mod" hidden="1">6</definedName>
    <definedName name="BLPH1" hidden="1">[3]Datos_Bloomberg!#REF!</definedName>
    <definedName name="BLPH10" hidden="1">[3]Datos_Bloomberg!#REF!</definedName>
    <definedName name="BLPH11" hidden="1">[3]Datos_Bloomberg!#REF!</definedName>
    <definedName name="BLPH12" hidden="1">[3]Datos_Bloomberg!#REF!</definedName>
    <definedName name="BLPH13" hidden="1">[3]Datos_Bloomberg!#REF!</definedName>
    <definedName name="BLPH2" hidden="1">[3]Datos_Bloomberg!#REF!</definedName>
    <definedName name="BLPH3" hidden="1">[3]Datos_Bloomberg!#REF!</definedName>
    <definedName name="BLPH5" hidden="1">[3]Datos_Bloomberg!#REF!</definedName>
    <definedName name="BLPH6" hidden="1">[3]Datos_Bloomberg!#REF!</definedName>
    <definedName name="BLPH7" hidden="1">[3]Datos_Bloomberg!#REF!</definedName>
    <definedName name="BLPH8" hidden="1">[3]Datos_Bloomberg!#REF!</definedName>
    <definedName name="BLPH9" hidden="1">[3]Datos_Bloomberg!#REF!</definedName>
    <definedName name="BOY">[4]INPUTS!$B$1</definedName>
    <definedName name="CATEGORY">[2]tables!$C$2:$C$14</definedName>
    <definedName name="cb_Add_CalloutChart_25_opts" hidden="1">"1, 10, 1, False, 2, False, False, , 0, False, True, 1, 1"</definedName>
    <definedName name="cb_Add_CalloutChart_26_opts" hidden="1">"1, 9, 1, False, 2, False, False, , 0, False, True, 1, 1"</definedName>
    <definedName name="cb_ALT_STACKED_COLUMNChart_22_opts" hidden="1">"1, 3, 1, False, 2, True, False, , 0, False, True, 1, 2"</definedName>
    <definedName name="cb_ALT_STACKED_COLUMNChart_23_opts" hidden="1">"1, 3, 1, False, 2, True, False, , 0, False, True, 1, 2"</definedName>
    <definedName name="cb_bChart1413667_opts" hidden="1">"1, 9, 1, False, 2, False, False, , 0, False, False, 1, 1"</definedName>
    <definedName name="cb_Chart_1_opts" hidden="1">"1, 1, 1, False, 2, False, False, , 0, False, False, 1, 1"</definedName>
    <definedName name="cb_Chart_10_opts" hidden="1">"1, 8, 1, False, 2, False, False, , 0, False, False, 1, 1"</definedName>
    <definedName name="cb_Chart_100032_opts" hidden="1">"1, 10, 1, False, 2, True, False, , 0, False, False, 2, 2"</definedName>
    <definedName name="cb_Chart_10104_opts" hidden="1">"1, 5, 1, False, 2, True, False, , 0, True, False, 2, 1"</definedName>
    <definedName name="cb_Chart_10401_opts" hidden="1">"1, 5, 1, False, 2, False, False, , 0, True, False, 2, 1"</definedName>
    <definedName name="cb_Chart_10736_opts" hidden="1">"1, 10, 1, False, 2, False, False, , 0, False, False, 2, 2"</definedName>
    <definedName name="cb_Chart_11_opts" hidden="1">"1, 5, 1, False, 2, False, False, , 0, False, False, 1, 2"</definedName>
    <definedName name="cb_Chart_12_opts" hidden="1">"1, 5, 1, False, 2, True, False, , 0, True, False, 1, 2"</definedName>
    <definedName name="cb_Chart_13_opts" hidden="1">"1, 5, 1, False, 2, True, False, , 0, True, False, 1, 2"</definedName>
    <definedName name="cb_Chart_14_opts" hidden="1">"2, 2, 2, True, 2, False, False, , 0, False, True, 1, 2"</definedName>
    <definedName name="cb_Chart_15_opts" hidden="1">"2, 1, 2, True, 2, False, False, , 0, False, True, 1, 2"</definedName>
    <definedName name="cb_Chart_1501_opts" hidden="1">"1, 10, 1, False, 2, True, False, , 0, False, False, 2, 2"</definedName>
    <definedName name="cb_Chart_16_opts" hidden="1">"2, 1, 2, True, 2, False, False, , 0, False, True, 1, 2"</definedName>
    <definedName name="cb_Chart_1670_opts" hidden="1">"1, 5, 1, False, 2, True, False, , 0, False, False, 2, 1"</definedName>
    <definedName name="cb_Chart_17_opts" hidden="1">"1, 9, 1, False, 2, False, False, , 0, False, False, 1, 1"</definedName>
    <definedName name="cb_Chart_18_opts" hidden="1">"1, 9, 1, False, 2, False, False, , 0, False, False, 1, 1"</definedName>
    <definedName name="cb_Chart_19_opts" hidden="1">"1, 2, 1, False, 2, True, False, , 0, True, False, 2, 1"</definedName>
    <definedName name="cb_Chart_2_opts" hidden="1">"2, 1, 3, True, 2, False, True, , 1, False, False, 1, 1"</definedName>
    <definedName name="cb_Chart_20_opts" hidden="1">"1, 9, 1, False, 2, False, False, , 0, False, False, 1, 1"</definedName>
    <definedName name="cb_Chart_21_opts" hidden="1">"1, 2, 1, False, 2, False, False, , 0, False, False, 2, 1"</definedName>
    <definedName name="cb_Chart_22_opts" hidden="1">"1, 2, 1, False, 2, True, False, , 0, False, False, 2, 1"</definedName>
    <definedName name="cb_Chart_22784_opts" hidden="1">"1, 9, 1, False, 2, False, False, , 0, False, True, 1, 2"</definedName>
    <definedName name="cb_Chart_23_opts" hidden="1">"1, 9, 1, False, 2, False, False, , 0, False, False, 1, 1"</definedName>
    <definedName name="cb_Chart_24_opts" hidden="1">"1, 2, 1, False, 2, False, False, , 0, False, False, 2, 1"</definedName>
    <definedName name="cb_Chart_24490_opts" hidden="1">"1, 10, 1, False, 2, True, False, , 0, False, False, 2, 2"</definedName>
    <definedName name="cb_Chart_25_opts" hidden="1">"2, 1, 2, True, 2, False, False, , 0, False, True, 1, 1"</definedName>
    <definedName name="cb_Chart_26_opts" hidden="1">"1, 2, 1, False, 2, False, False, , 0, False, False, 2, 1"</definedName>
    <definedName name="cb_Chart_26476_opts" hidden="1">"1, 1, 1, False, 2, True, False, , 0, False, False, 1, 2"</definedName>
    <definedName name="cb_Chart_27_opts" hidden="1">"1, 1, 1, False, 2, True, False, , 0, False, True, 1, 2"</definedName>
    <definedName name="cb_Chart_28_opts" hidden="1">"1, 3, 1, False, 2, True, False, , 0, False, True, 1, 2"</definedName>
    <definedName name="cb_Chart_28031_opts" hidden="1">"1, 1, 1, False, 2, True, False, , 0, False, False, 1, 2"</definedName>
    <definedName name="cb_Chart_28545_opts" hidden="1">"1, 5, 1, False, 2, True, False, , 0, False, True, 2, 1"</definedName>
    <definedName name="cb_Chart_29" hidden="1">[5]Stacked_Column_w_labels!$B$5:$E$12</definedName>
    <definedName name="cb_Chart_29_opts" hidden="1">"1, 3, 1, False, 2, False, False, , 0, False, False, 1, 1"</definedName>
    <definedName name="cb_Chart_29053_opts" hidden="1">"1, 10, 1, False, 2, True, False, , 0, False, False, 2, 2"</definedName>
    <definedName name="cb_Chart_29913_opts" hidden="1">"1, 1, 1, False, 2, False, False, , 0, False, False, 1, 1"</definedName>
    <definedName name="cb_Chart_3_opts" hidden="1">"1, 3, 1, False, 2, False, False, , 0, False, True, 2, 1"</definedName>
    <definedName name="cb_Chart_30" hidden="1">[5]Stacked_Column_w_labels!$B$5:$E$12</definedName>
    <definedName name="cb_Chart_30_opts" hidden="1">"1, 3, 1, False, 2, True, False, , 0, False, True, 1, 2"</definedName>
    <definedName name="cb_Chart_30292_opts" hidden="1">"1, 1, 1, False, 2, False, False, , 0, False, False, 1, 2"</definedName>
    <definedName name="cb_Chart_31_opts" hidden="1">"1, 1, 1, False, 2, True, False, , 0, True, True, 2, 2"</definedName>
    <definedName name="cb_Chart_32_opts" hidden="1">"1, 1, 1, False, 2, True, False, , 0, False, False, 2, 2"</definedName>
    <definedName name="cb_Chart_33_opts" hidden="1">"1, 1, 1, False, 2, True, False, , 0, False, True, 3, 2"</definedName>
    <definedName name="cb_Chart_34_opts" hidden="1">"1, 10, 1, False, 2, True, False, , 0, False, False, 2, 2"</definedName>
    <definedName name="cb_Chart_36498_opts" hidden="1">"1, 1, 1, False, 2, True, False, , 0, False, False, 1, 2"</definedName>
    <definedName name="cb_Chart_37450_opts" hidden="1">"1, 10, 1, False, 2, True, False, , 0, False, False, 2, 2"</definedName>
    <definedName name="cb_Chart_4_opts" hidden="1">"1, 1, 1, False, 2, False, False, , 0, False, False, 2, 1"</definedName>
    <definedName name="cb_Chart_41_opts" hidden="1">"1, 10, 1, False, 2, True, False, , 0, False, False, 2, 1"</definedName>
    <definedName name="cb_Chart_41499_opts" hidden="1">"1, 10, 1, False, 2, True, False, , 0, False, False, 2, 2"</definedName>
    <definedName name="cb_Chart_42_opts" hidden="1">"1, 10, 1, False, 2, True, False, , 0, False, False, 2, 1"</definedName>
    <definedName name="cb_Chart_43_opts" hidden="1">"1, 10, 1, False, 2, True, False, , 0, False, False, 2, 1"</definedName>
    <definedName name="cb_Chart_4634_opts" hidden="1">"1, 10, 1, False, 2, True, False, , 0, False, False, 2, 2"</definedName>
    <definedName name="cb_Chart_4664_opts" hidden="1">"1, 5, 1, False, 2, True, False, , 0, False, True, 1, 2"</definedName>
    <definedName name="cb_Chart_46965_opts" hidden="1">"1, 1, 1, False, 2, False, False, , 0, False, False, 1, 1"</definedName>
    <definedName name="cb_Chart_5_opts" hidden="1">"1, 10, 1, False, 2, False, False, , 0, False, False, 1, 1"</definedName>
    <definedName name="cb_Chart_52582_opts" hidden="1">"1, 1, 1, False, 2, False, False, , 0, False, False, 1, 2"</definedName>
    <definedName name="cb_Chart_53437_opts" hidden="1">"1, 10, 1, False, 2, True, False, , 0, False, False, 2, 2"</definedName>
    <definedName name="cb_Chart_53482_opts" hidden="1">"1, 10, 1, False, 2, True, False, , 0, False, False, 2, 2"</definedName>
    <definedName name="cb_Chart_54_opts" hidden="1">"1, 3, 1, False, 2, False, False, , 0, False, True, 2, 2"</definedName>
    <definedName name="cb_Chart_5449_opts" hidden="1">"1, 1, 1, False, 2, False, False, , 0, False, False, 1, 1"</definedName>
    <definedName name="cb_Chart_5723_opts" hidden="1">"1, 1, 1, False, 2, True, False, , 0, False, True, 1, 2"</definedName>
    <definedName name="cb_Chart_57613_opts" hidden="1">"1, 5, 1, False, 2, True, False, , 0, False, True, 2, 1"</definedName>
    <definedName name="cb_Chart_58046_opts" hidden="1">"1, 10, 1, False, 2, True, False, , 0, False, False, 2, 2"</definedName>
    <definedName name="cb_Chart_59010_opts" hidden="1">"1, 2, 1, False, 2, False, False, , 0, False, False, 2, 1"</definedName>
    <definedName name="cb_Chart_59340_opts" hidden="1">"1, 1, 1, False, 2, False, False, , 0, False, False, 1, 1"</definedName>
    <definedName name="cb_Chart_6_opts" hidden="1">"1, 1, 1, False, 2, False, False, , 0, False, False, 2, 2"</definedName>
    <definedName name="cb_Chart_62364_opts" hidden="1">"1, 1, 1, False, 2, True, False, , 0, False, False, 1, 2"</definedName>
    <definedName name="cb_Chart_64876_opts" hidden="1">"1, 1, 1, False, 2, True, False, , 0, False, False, 1, 2"</definedName>
    <definedName name="cb_Chart_67711_opts" hidden="1">"1, 10, 1, False, 2, True, False, , 0, False, False, 2, 2"</definedName>
    <definedName name="cb_Chart_69605_opts" hidden="1">"1, 2, 1, False, 2, False, False, , 0, False, False, 2, 1"</definedName>
    <definedName name="cb_Chart_7_opts" hidden="1">"1, 10, 1, False, 2, False, False, , 0, False, False, 3, 1"</definedName>
    <definedName name="cb_Chart_70_opts" hidden="1">"1, 10, 1, False, 2, True, False, , 0, False, False, 1, 1"</definedName>
    <definedName name="cb_Chart_70648_opts" hidden="1">"1, 1, 1, False, 2, True, False, , 0, False, False, 2, 2"</definedName>
    <definedName name="cb_Chart_70997_opts" hidden="1">"1, 10, 1, False, 2, False, False, , 0, False, False, 1, 1"</definedName>
    <definedName name="cb_Chart_71_opts" hidden="1">"1, 10, 1, False, 2, False, False, , 0, False, False, 1, 1"</definedName>
    <definedName name="cb_Chart_72_opts" hidden="1">"1, 10, 1, False, 2, True, False, , 0, False, False, 1, 1"</definedName>
    <definedName name="cb_Chart_73_opts" hidden="1">"1, 10, 1, False, 2, False, False, , 0, False, False, 1, 1"</definedName>
    <definedName name="cb_Chart_76165_opts" hidden="1">"1, 10, 1, False, 2, True, False, , 0, False, False, 2, 2"</definedName>
    <definedName name="cb_Chart_76804_opts" hidden="1">"1, 1, 1, False, 2, False, False, , 0, False, False, 1, 1"</definedName>
    <definedName name="cb_Chart_77567_opts" hidden="1">"1, 10, 1, False, 2, False, False, , 0, False, False, 1, 1"</definedName>
    <definedName name="cb_Chart_79140_opts" hidden="1">"1, 10, 1, False, 2, True, False, , 0, False, False, 2, 2"</definedName>
    <definedName name="cb_Chart_79981_opts" hidden="1">"1, 5, 1, False, 2, True, False, , 0, True, False, 2, 1"</definedName>
    <definedName name="cb_Chart_8_opts" hidden="1">"1, 10, 1, False, 2, True, False, , 0, False, False, 3, 2"</definedName>
    <definedName name="cb_Chart_81541_opts" hidden="1">"1, 10, 1, False, 2, True, False, , 0, False, False, 2, 2"</definedName>
    <definedName name="cb_Chart_82552_opts" hidden="1">"1, 1, 1, False, 2, True, False, , 0, False, False, 1, 2"</definedName>
    <definedName name="cb_Chart_83072_opts" hidden="1">"1, 1, 1, False, 2, True, False, , 0, False, False, 1, 2"</definedName>
    <definedName name="cb_Chart_86354_opts" hidden="1">"1, 10, 1, False, 2, False, False, , 0, False, False, 1, 1"</definedName>
    <definedName name="cb_Chart_87236_opts" hidden="1">"1, 1, 1, False, 2, True, False, , 0, False, False, 1, 2"</definedName>
    <definedName name="cb_Chart_9_opts" hidden="1">"1, 1, 1, False, 2, True, False, , 0, False, False, 1, 1"</definedName>
    <definedName name="cb_Chart_91188_opts" hidden="1">"1, 8, 1, False, 2, False, False, , 0, False, False, 1, 2"</definedName>
    <definedName name="cb_Chart_95047_opts" hidden="1">"1, 1, 1, False, 2, False, False, , 0, False, False, 1, 2"</definedName>
    <definedName name="cb_Chart_96286_opts" hidden="1">"1, 10, 1, False, 2, True, False, , 0, False, False, 2, 2"</definedName>
    <definedName name="cb_Chart_98091_opts" hidden="1">"1, 2, 1, False, 2, False, False, , 0, False, False, 2, 1"</definedName>
    <definedName name="cb_Chart_98700_opts" hidden="1">"1, 8, 1, False, 2, False, False, , 0, False, False, 1, 2"</definedName>
    <definedName name="cb_Copy_Chart_w_New_DataChart_10_opts" hidden="1">"2, 1, 1, True, 4, False, False, , 0, False, False, 2, 2"</definedName>
    <definedName name="cb_Copy_Chart_w_New_DataChart_7_opts" hidden="1">"2, 1, 1, True, 4, False, False, , 0, False, False, 2, 2"</definedName>
    <definedName name="cb_Copy_Chart_w_New_DataChart_8_opts" hidden="1">"2, 1, 1, True, 4, False, False, , 0, False, False, 2, 2"</definedName>
    <definedName name="cb_Copy_Chart_w_New_DataChart_9_opts" hidden="1">"2, 1, 1, True, 4, False, False, , 0, False, False, 2, 2"</definedName>
    <definedName name="cb_Dimension_Pie_ChartsChart_1_opts" hidden="1">"1, 1, 1, False, 2, True, False, , 0, False, False, 2, 2"</definedName>
    <definedName name="cb_Dimension_Pie_ChartsChart_2_opts" hidden="1">"1, 10, 1, False, 2, True, False, , 0, False, False, 2, 2"</definedName>
    <definedName name="cb_Export_LegendChart_14_opts" hidden="1">"1, 10, 1, False, 2, True, False, , 0, False, False, 2, 2"</definedName>
    <definedName name="cb_Export_LegendChart_15_opts" hidden="1">"1, 10, 1, False, 2, True, False, , 0, False, False, 2, 2"</definedName>
    <definedName name="cb_PieChart_16_opts" hidden="1">"1, 10, 1, False, 2, True, False, , 0, False, False, 2, 2"</definedName>
    <definedName name="cb_sChart_1501_opts" hidden="1">"1, 2, 1, False, 2, False, False, , 0, False, False, 2, 1"</definedName>
    <definedName name="cb_sChart_26476_opts" hidden="1">"1, 4, 1, False, 2, True, False, , 0, False, False, 1, 2"</definedName>
    <definedName name="cb_sChart_28031_opts" hidden="1">"1, 4, 1, False, 2, True, False, , 0, False, False, 1, 1"</definedName>
    <definedName name="cb_sChart_29053_opts" hidden="1">"1, 2, 1, False, 2, False, False, , 0, False, False, 2, 1"</definedName>
    <definedName name="cb_sChart_29913_opts" hidden="1">"1, 3, 1, False, 2, False, False, , 0, False, True, 2, 2"</definedName>
    <definedName name="cb_sChart_30292_opts" hidden="1">"1, 2, 1, False, 2, False, False, , 0, False, False, 2, 1"</definedName>
    <definedName name="cb_sChart_36498_opts" hidden="1">"1, 3, 1, False, 2, False, False, , 0, False, False, 1, 2"</definedName>
    <definedName name="cb_sChart_37450_opts" hidden="1">"1, 1, 1, False, 2, True, False, , 0, False, False, 1, 2"</definedName>
    <definedName name="cb_sChart_41499_opts" hidden="1">"1, 2, 1, False, 2, False, False, , 0, False, False, 2, 1"</definedName>
    <definedName name="cb_sChart_4634_opts" hidden="1">"1, 2, 1, False, 2, False, False, , 0, False, False, 2, 1"</definedName>
    <definedName name="cb_sChart_46965_opts" hidden="1">"1, 1, 1, False, 2, False, False, , 0, False, False, 1, 1"</definedName>
    <definedName name="cb_sChart_52582_opts" hidden="1">"1, 5, 1, False, 2, False, False, , 0, False, True, 1, 2"</definedName>
    <definedName name="cb_sChart_53437_opts" hidden="1">"1, 1, 1, False, 2, True, False, , 0, False, False, 1, 2"</definedName>
    <definedName name="cb_sChart_5449_opts" hidden="1">"1, 3, 1, False, 2, False, False, , 0, False, True, 2, 2"</definedName>
    <definedName name="cb_sChart_5723_opts" hidden="1">"1, 1, 1, False, 2, True, False, , 0, False, False, 2, 1"</definedName>
    <definedName name="cb_sChart_58046_opts" hidden="1">"1, 1, 1, False, 2, True, False, , 0, False, False, 1, 2"</definedName>
    <definedName name="cb_sChart_59010_opts" hidden="1">"1, 5, 1, False, 2, True, False, , 0, False, False, 2, 1"</definedName>
    <definedName name="cb_sChart_59340_opts" hidden="1">"1, 3, 1, False, 2, False, False, , 0, False, True, 2, 2"</definedName>
    <definedName name="cb_sChart_62364_opts" hidden="1">"1, 3, 1, False, 2, False, False, , 0, False, True, 2, 2"</definedName>
    <definedName name="cb_sChart_64876_opts" hidden="1">"1, 5, 1, False, 2, True, False, , 0, False, False, 2, 2"</definedName>
    <definedName name="cb_sChart_70648_opts" hidden="1">"1, 1, 1, False, 2, False, False, , 0, False, False, 1, 1"</definedName>
    <definedName name="cb_sChart_70997_opts" hidden="1">"1, 2, 1, False, 2, False, False, , 0, False, False, 2, 1"</definedName>
    <definedName name="cb_sChart_76165_opts" hidden="1">"1, 2, 1, False, 2, False, False, , 0, False, False, 2, 1"</definedName>
    <definedName name="cb_sChart_76804_opts" hidden="1">"1, 3, 1, False, 2, False, False, , 0, False, True, 2, 2"</definedName>
    <definedName name="cb_sChart_77567_opts" hidden="1">"1, 2, 1, False, 2, False, False, , 0, False, False, 2, 1"</definedName>
    <definedName name="cb_sChart_79140_opts" hidden="1">"1, 1, 1, False, 2, True, False, , 0, False, False, 1, 2"</definedName>
    <definedName name="cb_sChart_81541_opts" hidden="1">"1, 2, 1, False, 2, False, False, , 0, False, False, 2, 1"</definedName>
    <definedName name="cb_sChart_82552_opts" hidden="1">"1, 4, 1, False, 2, True, False, , 0, False, False, 2, 1"</definedName>
    <definedName name="cb_sChart_83072_opts" hidden="1">"1, 4, 1, False, 2, True, False, , 0, False, False, 2, 1"</definedName>
    <definedName name="cb_sChart_86354_opts" hidden="1">"1, 1, 1, False, 2, True, False, , 0, False, False, 1, 2"</definedName>
    <definedName name="cb_sChart_87236_opts" hidden="1">"1, 2, 1, False, 2, False, False, , 0, False, False, 2, 1"</definedName>
    <definedName name="cb_sChart_95047_opts" hidden="1">"1, 3, 1, False, 2, False, False, , 0, False, False, 1, 2"</definedName>
    <definedName name="cb_sChart_96286_opts" hidden="1">"1, 2, 1, False, 2, False, False, , 0, False, False, 2, 1"</definedName>
    <definedName name="cb_sChart13E63D6_opts" hidden="1">"1, 9, 1, False, 2, False, False, , 0, False, True, 1, 1"</definedName>
    <definedName name="cb_sChart13E695B_opts" hidden="1">"1, 9, 1, False, 2, False, False, , 0, False, True, 1, 1"</definedName>
    <definedName name="cb_sChart13EFE5F_opts" hidden="1">"1, 9, 1, False, 2, False, False, , 0, False, True, 1, 1"</definedName>
    <definedName name="cb_sChart13F3564_opts" hidden="1">"1, 9, 1, False, 2, False, False, , 0, False, True, 1, 1"</definedName>
    <definedName name="cb_sChart13F8015_opts" hidden="1">"1, 9, 1, False, 2, False, False, , 0, False, True, 1, 1"</definedName>
    <definedName name="cb_sChart140C6EA_opts" hidden="1">"1, 8, 1, False, 2, False, False, , 0, False, False, 1, 1"</definedName>
    <definedName name="cb_sChart140F3B8_opts" hidden="1">"1, 9, 1, False, 2, False, False, , 0, False, False, 1, 1"</definedName>
    <definedName name="cb_sChart1411056_opts" hidden="1">"1, 1, 1, False, 2, False, False, , 0, False, False, 1, 1"</definedName>
    <definedName name="cb_sChart1414A6F_opts" hidden="1">"1, 1, 1, False, 2, False, False, , 0, False, False, 1, 1"</definedName>
    <definedName name="cb_sChart1414F00_opts" hidden="1">"1, 1, 1, False, 2, False, False, , 0, False, False, 1, 1"</definedName>
    <definedName name="cb_sChart1416B2A_opts" hidden="1">"1, 1, 1, False, 2, False, False, , 0, False, False, 1, 1"</definedName>
    <definedName name="cb_sChart14223CF_opts" hidden="1">"1, 9, 1, False, 2, False, False, , 0, False, False, 1, 1"</definedName>
    <definedName name="cb_sChart149F47F_opts" hidden="1">"1, 9, 1, False, 2, False, False, , 0, False, False, 1, 1"</definedName>
    <definedName name="cb_sChart14A2C1B_opts" hidden="1">"1, 1, 1, False, 2, False, False, , 0, False, False, 1, 1"</definedName>
    <definedName name="cb_sChart14A42F0_opts" hidden="1">"1, 1, 1, False, 2, False, False, , 0, False, False, 1, 1"</definedName>
    <definedName name="cb_sChart14B58E5_opts" hidden="1">"1, 1, 1, False, 2, False, False, , 0, False, False, 1, 1"</definedName>
    <definedName name="cb_sChart14B76F6_opts" hidden="1">"1, 9, 1, False, 2, False, False, , 0, False, False, 1, 1"</definedName>
    <definedName name="cb_sChart14BFE75_opts" hidden="1">"1, 1, 1, False, 2, False, False, , 0, False, False, 1, 1"</definedName>
    <definedName name="cb_sChart14C49D3_opts" hidden="1">"1, 9, 1, False, 2, False, False, , 0, False, False, 1, 1"</definedName>
    <definedName name="cb_sChart165A81A_opts" hidden="1">"1, 10, 1, False, 2, True, False, , 0, False, True, 1, 1"</definedName>
    <definedName name="cb_sChart19C792B_opts" hidden="1">"1, 3, 1, False, 2, True, False, , 0, False, True, 2, 2"</definedName>
    <definedName name="cb_sChart19C7B9C_opts" hidden="1">"1, 3, 1, False, 2, True, False, , 0, False, True, 2, 2"</definedName>
    <definedName name="cb_sChart19C98AE_opts" hidden="1">"1, 10, 1, False, 2, True, False, , 0, False, False, 2, 1"</definedName>
    <definedName name="cb_sChart19CCEE4_opts" hidden="1">"1, 4, 1, False, 2, True, False, , 0, False, False, 2, 1"</definedName>
    <definedName name="cb_sChart19CEAB2_opts" hidden="1">"1, 2, 1, False, 2, False, False, , 0, False, False, 2, 1"</definedName>
    <definedName name="cb_sChart19D0170_opts" hidden="1">"1, 2, 1, False, 2, False, False, , 0, False, False, 2, 1"</definedName>
    <definedName name="cb_sChart19D07DB_opts" hidden="1">"1, 2, 1, False, 2, False, False, , 0, False, False, 2, 1"</definedName>
    <definedName name="cb_sChart19D26B1_opts" hidden="1">"1, 2, 1, False, 2, False, False, , 0, False, False, 2, 2"</definedName>
    <definedName name="cb_sChart19D3562_opts" hidden="1">"1, 2, 1, False, 2, False, False, , 0, False, False, 2, 2"</definedName>
    <definedName name="cb_sChart19DE90E_opts" hidden="1">"1, 3, 1, False, 2, True, False, , 0, False, True, 2, 2"</definedName>
    <definedName name="cb_sChart19F3671_opts" hidden="1">"1, 8, 1, False, 2, False, False, , 0, False, False, 1, 1"</definedName>
    <definedName name="cb_sChart1A18C50_opts" hidden="1">"1, 2, 1, False, 2, True, False, , 0, False, False, 2, 2"</definedName>
    <definedName name="cb_sChart1A18D66_opts" hidden="1">"1, 2, 1, False, 2, True, False, , 0, False, False, 2, 2"</definedName>
    <definedName name="cb_sChart1A18F07_opts" hidden="1">"1, 2, 1, False, 2, True, False, , 0, False, False, 2, 2"</definedName>
    <definedName name="cb_sChart1A5A8EC_opts" hidden="1">"1, 2, 1, False, 2, False, False, , 0, False, False, 2, 2"</definedName>
    <definedName name="cb_sChart1AC042A_opts" hidden="1">"1, 2, 1, False, 2, True, False, , 0, False, False, 2, 2"</definedName>
    <definedName name="cb_sChart1AC064A_opts" hidden="1">"1, 2, 1, False, 2, True, False, , 0, False, False, 2, 2"</definedName>
    <definedName name="cb_sChart1AC0FF7_opts" hidden="1">"1, 2, 1, False, 2, True, False, , 0, False, False, 2, 2"</definedName>
    <definedName name="cb_sChart1AC18EB_opts" hidden="1">"1, 2, 1, False, 2, True, False, , 0, False, False, 2, 2"</definedName>
    <definedName name="cb_sChart1AC22BA_opts" hidden="1">"1, 2, 1, False, 2, True, False, , 0, False, False, 2, 2"</definedName>
    <definedName name="cb_sChart1AC6600_opts" hidden="1">"1, 2, 1, False, 2, False, False, , 0, False, False, 2, 2"</definedName>
    <definedName name="cb_sChart1AC7142_opts" hidden="1">"1, 2, 1, False, 2, False, False, , 0, False, False, 2, 2"</definedName>
    <definedName name="cb_sChart1AC81DA_opts" hidden="1">"1, 2, 1, False, 2, False, False, , 0, False, False, 2, 2"</definedName>
    <definedName name="cb_sChart1AC900C_opts" hidden="1">"1, 2, 1, False, 2, False, False, , 0, False, False, 2, 2"</definedName>
    <definedName name="cb_sChart1AC9562_opts" hidden="1">"1, 2, 1, False, 2, False, False, , 0, False, False, 2, 2"</definedName>
    <definedName name="cb_sChart1ACAEE2_opts" hidden="1">"1, 2, 1, False, 2, False, False, , 0, False, False, 2, 2"</definedName>
    <definedName name="cb_sChart1B47EAA_opts" hidden="1">"1, 1, 1, False, 2, False, False, , 0, False, False, 1, 1"</definedName>
    <definedName name="cb_sChart1B4920F_opts" hidden="1">"1, 1, 1, False, 2, False, False, , 0, False, False, 3, 1"</definedName>
    <definedName name="cb_sChart1B493DE_opts" hidden="1">"1, 1, 1, False, 2, False, False, , 0, False, False, 1, 2"</definedName>
    <definedName name="cb_sChart1B4955C_opts" hidden="1">"1, 1, 1, False, 2, True, False, , 0, False, False, 1, 2"</definedName>
    <definedName name="cb_sChart1B497CD_opts" hidden="1">"1, 1, 1, False, 2, True, False, , 0, False, False, 1, 2"</definedName>
    <definedName name="cb_sChart1C5631E_opts" hidden="1">"1, 1, 1, False, 2, True, False, , 0, False, False, 1, 2"</definedName>
    <definedName name="cb_sChart1D14B5A_opts" hidden="1">"2, 1, 1, False, 2, False, False, , 0, False, True, 2, 1"</definedName>
    <definedName name="cb_sChart1D14D4B_opts" hidden="1">"1, 9, 1, False, 2, False, False, , 0, False, True, 2, 1"</definedName>
    <definedName name="cb_sChart1D167F8_opts" hidden="1">"1, 9, 1, False, 2, False, False, , 0, False, True, 2, 1"</definedName>
    <definedName name="cb_sChart37E9C5C_opts" hidden="1">"1, 8, 1, False, 2, False, False, , 0, False, False, 1, 1"</definedName>
    <definedName name="cb_sChart37EA302_opts" hidden="1">"1, 8, 1, False, 2, False, False, , 0, False, False, 1, 1"</definedName>
    <definedName name="cb_sChart7B4662_opts" hidden="1">"1, 1, 1, False, 2, True, False, , 0, False, False, 1, 1"</definedName>
    <definedName name="cb_Size_by_height_and_widthChart_16_opts" hidden="1">"1, 4, 1, False, 2, False, False, , 0, False, False, 1, 1"</definedName>
    <definedName name="cb_Size_by_height_and_widthChart_7_opts" hidden="1">"1, 4, 1, False, 2, False, False, , 0, False, False, 1, 1"</definedName>
    <definedName name="cb_Size_by_height_and_widthChart_8_opts" hidden="1">"1, 4, 1, False, 2, False, False, , 0, False, False, 1, 1"</definedName>
    <definedName name="CLIENT_NAME">#REF!</definedName>
    <definedName name="Cumulative">[4]MV90!$A$39:$BE$71</definedName>
    <definedName name="currency_pull_down">#REF!</definedName>
    <definedName name="current_fullyear">[6]Inputs!$F$6</definedName>
    <definedName name="current_YTD">[6]Inputs!$C$5</definedName>
    <definedName name="DATASRC">[2]tables!$E$2:$E$14</definedName>
    <definedName name="DATE">[4]INPUTS!$B$4</definedName>
    <definedName name="DAYS_IN_MONTH">[4]INPUTS!$B$3</definedName>
    <definedName name="dfas" hidden="1">{"Assumptions",#N/A,FALSE,"Assumptions";"Sum",#N/A,FALSE,"Summary";"Notes",#N/A,FALSE,"Notes";"Inputs",#N/A,FALSE,"Inputs";"Other Inputs",#N/A,FALSE,"Inputs";"RD",#N/A,FALSE,"RD";"Revenue Detail",#N/A,FALSE,"Revenue";"Expense Detail",#N/A,FALSE,"Expense";"Tax Detail",#N/A,FALSE,"Tax";"FinSt",#N/A,FALSE,"Financials"}</definedName>
    <definedName name="DOC">#REF!</definedName>
    <definedName name="EndMonth">[4]INPUTS!$B$8</definedName>
    <definedName name="EndofMonth">[4]INPUTS!$B$8</definedName>
    <definedName name="EPMWorkbookOptions_1" hidden="1">"dgEAAB+LCAAAAAAABACFkMEKgkAQhu9B77DsPVcLOoTaoS5BYhRU10lHXdJZ2d3aHj8pLKpD12++f4b5w/mtqdkVtZGKIh54PmdImcollRG/2GIUTPk8Hg7Cg9Lnk1LntLWdaliXIzO7GRnxytp2JoRzznMTT+lSjH0/EMdkvcsqbGAkyVigDPkrlf9P8e4qY+EWC42mSiltkeICaoOh+IQPb1Ej6CVYSGkHV+zNb/xw+182WlnMLOa9/Tv4"</definedName>
    <definedName name="EPMWorkbookOptions_2" hidden="1">"jqr64u7ezs3v39/7i|evpPF9k28WyabPlNP/IvjW7|a2PqNc0ffwqP6/zZv7l8stVvjw6z8omf3w3/JDbnZR5Vj/N2uzL5evsMjctux9zWzOWl3XV5tM2n5nW/S/C9lez9C6IYRsqNY7|nwAAAP//Sn4wTEgBAAA="</definedName>
    <definedName name="EPMWorkbookOptions_3" hidden="1">"sXGpH+BnxFPbLymvqFxuFRWEOZBMYVjuMETBlO5U/WepgxgIpmDoYqljGCqmqJabS7J0J8iSYg7NctNJ10xxrOuSIpY7DkNUNanUEZjDUbkDGEmCMdYl4/8JIiH8YWWPB3tYfRxVf2PhHQYVPcfDW18zOj5SjaLP0MxAJVIkq70AvQa38MXDdkD8ipZYG+WjvpT+vf20cMgnMJBDVoxodm8jDPF0YR/sfChzgj+3NvaDWEDZ/SlD+6jfB/xU"</definedName>
    <definedName name="EPMWorkbookOptions_4" hidden="1">"qUIWWnEjm1tINgEcoFtdOmYg6+ZGuiqeIdwHPLW5yLTurxz4pmFvhTChKs21uTmazBtce8Y2WGbea3Q5hBoAIoadTTpsZ9IKR05qZRiWob+/cyO0nJBtTYZYkuWZAkRkox+D6XGH4q/moyaQqmDe0+RS1GimR5NV/pHCO4Z3lHo7iNbINurKtZ3rekidempZ/vHNPU03MQP8cUw0S64AiQPCcBxNgwqTOCa0RVst8qlyJwkLbTEWW3ZMeOqU"</definedName>
    <definedName name="EPMWorkbookOptions_5" hidden="1">"uThWTv5k7cu1P8+qfgCwXQBOL370RRa/LYxJuvbAZ57WMiG5tUzVLDso55PA+Z5MZaRvq8VxLMuenr7M5aXvDsQkUw2TbEmNslO1WEwE0RwLpV++nk/65nomm5G97Q4Nut3O6dnburzs3WKYJKouaWrZaVoYIAy5HCqDYQVIjCHDm5FQdkDOZyLL88NM9iai3W61cuwi2MubyDYYJlmqqIpF2iVd/LTTWRYsgixfCiznk8O5f5ks5Fk4d3mJ"</definedName>
    <definedName name="EPMWorkbookOptions_6" hidden="1">"HAMy9fgKABB+ys7ZQoHhQmAYRTK0CpY0X4wKlWNUegzDVaCkQWF7vXHZUTmfWpj77ZZCamH78mphDEjCUvIni2VnaWFQSGO97FicT8bmeI+rkFztXF6uRhAmy8pduFy9LTtLCwQk3JBvmitMDiQxJGlcrT6y3fwPc9npb3QWMpV1L28qCxFMvWUE6HZzIH3a1UcWIgyoEElxBDS/j0v/A2ehiHAVR5KIgE7zu6CUHZHzqXb5Xv8vpOL1Lq/i"</definedName>
    <definedName name="EPMWorkbookOptions_7" hidden="1">"7VDcbC1/moOKoHmEEt5kC/FU1rnSROtOnFg7Pnobbzw+rsvraI6Rv1BddbU/3ZJsi8REB0Ec2lRdA76g3eGMdHMkuzuWTFgZRCjupI87kvLr2fam8UP/AWIbThw0QvjpYOGo/euXg9ntMej+P74aFMlBPQAA"</definedName>
    <definedName name="EQ">#REF!</definedName>
    <definedName name="EV__EVCOM_OPTIONS__" hidden="1">8</definedName>
    <definedName name="EV__EXPOPTIONS__" hidden="1">1</definedName>
    <definedName name="EV__LASTREFTIME__" hidden="1">42949.6182060185</definedName>
    <definedName name="EV__MAXEXPCOLS__" hidden="1">100</definedName>
    <definedName name="EV__MAXEXPROWS__" hidden="1">1000</definedName>
    <definedName name="EV__MEMORYCVW__" hidden="1">0</definedName>
    <definedName name="EV__USERCHANGEOPTIONS__" hidden="1">1</definedName>
    <definedName name="EV__WBEVMODE__" hidden="1">0</definedName>
    <definedName name="EV__WBREFOPTIONS__" hidden="1">134217728</definedName>
    <definedName name="EV__WBVERSION__" hidden="1">0</definedName>
    <definedName name="EV_LASTREFTIME_2" hidden="1">40324.6713773148</definedName>
    <definedName name="FN_AcquisitionOfUIL_T1">#REF!</definedName>
    <definedName name="FN_AcquisitionOfUIL_T2">#REF!</definedName>
    <definedName name="FN_AcquisitionOfUIL_T3">#REF!</definedName>
    <definedName name="FN_AcquisitionOfUIL_T4">#REF!</definedName>
    <definedName name="FN_AHS_T1">#REF!</definedName>
    <definedName name="FN_Commitments_T1">#REF!</definedName>
    <definedName name="FN_Commitments_T3">#REF!</definedName>
    <definedName name="FN_Debt_T3">#REF!</definedName>
    <definedName name="FN_Debt_T4">#REF!</definedName>
    <definedName name="FN_Derivative_Instruments_T11">[7]FN_Derivative_T13!#REF!</definedName>
    <definedName name="FN_Derivative_Instruments_T12">#REF!</definedName>
    <definedName name="FN_Derivative_Instruments_T8">[7]FN_Derivative_T12!#REF!</definedName>
    <definedName name="FN_Derivative_T8.1">[7]FN_Derivative_T12!#REF!</definedName>
    <definedName name="FN_DerivativeInstruments_T10">#REF!</definedName>
    <definedName name="FN_DerivativeInstruments_T11">#REF!</definedName>
    <definedName name="FN_DerivativeInstruments_T11.1">#REF!</definedName>
    <definedName name="FN_DerivativeInstruments_T12">#REF!</definedName>
    <definedName name="FN_DerivativeInstruments_T13">#REF!</definedName>
    <definedName name="FN_DerivativeInstruments_T15">#REF!</definedName>
    <definedName name="FN_DerivativeInstruments_T5">#REF!</definedName>
    <definedName name="FN_Derivatives_T8.2">[7]FN_Derivative_T12!#REF!</definedName>
    <definedName name="FN_Equity_T1">'[8]FN_Equity_T1 '!#REF!</definedName>
    <definedName name="FN_EquMethodInv_T1">#REF!</definedName>
    <definedName name="FN_EquMethodInv_T2">#REF!</definedName>
    <definedName name="FN_Fair_ValueT5">#REF!</definedName>
    <definedName name="FN_PostRetandSimObl_T13">#REF!</definedName>
    <definedName name="FN_PostRetandSimObl_T17">#REF!</definedName>
    <definedName name="FN_PostRetandSimObl_T20">#REF!</definedName>
    <definedName name="FN_PostRetandSimObl_T20_1">#REF!</definedName>
    <definedName name="FN_PostRetandSimObl_T20_2">#REF!</definedName>
    <definedName name="FN_PostRetandSimObl_T21">#REF!</definedName>
    <definedName name="FN_PostRetandSimObl_T21.1">#REF!</definedName>
    <definedName name="FN_PostRetandSimObl_T21.2">#REF!</definedName>
    <definedName name="FN_PostRetandSimObl_T22">#REF!</definedName>
    <definedName name="FN_PostRetandSimObl_T23">#REF!</definedName>
    <definedName name="FN_PostRetandSimObl_T24">#REF!</definedName>
    <definedName name="FN_PostRetandSimObl_T25">#REF!</definedName>
    <definedName name="FN_PostRetirement_T8">#REF!</definedName>
    <definedName name="FN_PostRetirement_T9">#REF!</definedName>
    <definedName name="FN_RegulatoryAssests_T1">#REF!</definedName>
    <definedName name="FN_RegulatoryAssests_T2">#REF!</definedName>
    <definedName name="FN_Stockbasedcompensation_T1">#REF!</definedName>
    <definedName name="forecast_version">[6]Inputs!$C$9</definedName>
    <definedName name="ForecastPeriod" hidden="1">[9]Reference!$C$26:$F$40</definedName>
    <definedName name="Format">#REF!</definedName>
    <definedName name="FS_BalanceSheet_T2">#REF!</definedName>
    <definedName name="GROUPS">[2]tables!$G$2:$G$16</definedName>
    <definedName name="H_Control" hidden="1">{"'I1'!$B$2:$N$14"}</definedName>
    <definedName name="Header">#REF!</definedName>
    <definedName name="Headers">OFFSET([10]INFO!$D$4,0,0,1,COUNTIF([10]INFO!$2:$2,"&gt;"&amp;1))</definedName>
    <definedName name="HTML_CodePage" hidden="1">1252</definedName>
    <definedName name="HTML_Control" hidden="1">{"'April 01'!$L$1"}</definedName>
    <definedName name="HTML_Description" hidden="1">""</definedName>
    <definedName name="HTML_Email" hidden="1">""</definedName>
    <definedName name="HTML_Header" hidden="1">"April 01"</definedName>
    <definedName name="HTML_LastUpdate" hidden="1">"5/22/01"</definedName>
    <definedName name="HTML_LineAfter" hidden="1">FALSE</definedName>
    <definedName name="HTML_LineBefore" hidden="1">FALSE</definedName>
    <definedName name="HTML_Name" hidden="1">"Marcie Cole"</definedName>
    <definedName name="HTML_OBDlg2" hidden="1">TRUE</definedName>
    <definedName name="HTML_OBDlg4" hidden="1">TRUE</definedName>
    <definedName name="HTML_OS" hidden="1">0</definedName>
    <definedName name="HTML_PathFile" hidden="1">"G:\Operations\Malin\MyHTML.htm"</definedName>
    <definedName name="HTML_Title" hidden="1">"Gas Day Pricing - Malin worksheet"</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FC_UNUSED_UNUSED_UNUSED" hidden="1">"c8353"</definedName>
    <definedName name="IQ_BALANCE_GOODS_APR_UNUSED" hidden="1">"c7473"</definedName>
    <definedName name="IQ_BALANCE_GOODS_APR_UNUSED_UNUSED_UNUSED" hidden="1">"c7473"</definedName>
    <definedName name="IQ_BALANCE_GOODS_FC_UNUSED" hidden="1">"c7693"</definedName>
    <definedName name="IQ_BALANCE_GOODS_FC_UNUSED_UNUSED_UNUSED" hidden="1">"c7693"</definedName>
    <definedName name="IQ_BALANCE_GOODS_POP_FC_UNUSED" hidden="1">"c7913"</definedName>
    <definedName name="IQ_BALANCE_GOODS_POP_FC_UNUSED_UNUSED_UNUSED" hidden="1">"c7913"</definedName>
    <definedName name="IQ_BALANCE_GOODS_POP_UNUSED" hidden="1">"c7033"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FC_UNUSED_UNUSED_UNUSED" hidden="1">"c8133"</definedName>
    <definedName name="IQ_BALANCE_GOODS_YOY_UNUSED" hidden="1">"c7253"</definedName>
    <definedName name="IQ_BALANCE_GOODS_YOY_UNUSED_UNUSED_UNUSED" hidden="1">"c7253"</definedName>
    <definedName name="IQ_BALANCE_SERV_APR_FC_UNUSED" hidden="1">"c8355"</definedName>
    <definedName name="IQ_BALANCE_SERV_APR_FC_UNUSED_UNUSED_UNUSED" hidden="1">"c8355"</definedName>
    <definedName name="IQ_BALANCE_SERV_APR_UNUSED" hidden="1">"c7475"</definedName>
    <definedName name="IQ_BALANCE_SERV_APR_UNUSED_UNUSED_UNUSED" hidden="1">"c7475"</definedName>
    <definedName name="IQ_BALANCE_SERV_FC_UNUSED" hidden="1">"c7695"</definedName>
    <definedName name="IQ_BALANCE_SERV_FC_UNUSED_UNUSED_UNUSED" hidden="1">"c7695"</definedName>
    <definedName name="IQ_BALANCE_SERV_POP_FC_UNUSED" hidden="1">"c7915"</definedName>
    <definedName name="IQ_BALANCE_SERV_POP_FC_UNUSED_UNUSED_UNUSED" hidden="1">"c7915"</definedName>
    <definedName name="IQ_BALANCE_SERV_POP_UNUSED" hidden="1">"c7035"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FC_UNUSED_UNUSED_UNUSED" hidden="1">"c8135"</definedName>
    <definedName name="IQ_BALANCE_SERV_YOY_UNUSED" hidden="1">"c7255"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FC_UNUSED_UNUSED_UNUSED" hidden="1">"c8357"</definedName>
    <definedName name="IQ_BALANCE_TRADE_APR_UNUSED" hidden="1">"c7477"</definedName>
    <definedName name="IQ_BALANCE_TRADE_APR_UNUSED_UNUSED_UNUSED" hidden="1">"c7477"</definedName>
    <definedName name="IQ_BALANCE_TRADE_FC_UNUSED" hidden="1">"c7697"</definedName>
    <definedName name="IQ_BALANCE_TRADE_FC_UNUSED_UNUSED_UNUSED" hidden="1">"c7697"</definedName>
    <definedName name="IQ_BALANCE_TRADE_POP_FC_UNUSED" hidden="1">"c7917"</definedName>
    <definedName name="IQ_BALANCE_TRADE_POP_FC_UNUSED_UNUSED_UNUSED" hidden="1">"c7917"</definedName>
    <definedName name="IQ_BALANCE_TRADE_POP_UNUSED" hidden="1">"c7037"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FC_UNUSED_UNUSED_UNUSED" hidden="1">"c8137"</definedName>
    <definedName name="IQ_BALANCE_TRADE_YOY_UNUSED" hidden="1">"c7257"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"IQ_BONDRATING_FITCH"</definedName>
    <definedName name="IQ_BONDRATING_SP" hidden="1">"IQ_BONDRATING_SP"</definedName>
    <definedName name="IQ_BOOK_VALUE" hidden="1">"IQ_BOOK_VALUE"</definedName>
    <definedName name="IQ_BROK_COMISSION" hidden="1">"c98"</definedName>
    <definedName name="IQ_BROK_COMMISSION" hidden="1">"c3514"</definedName>
    <definedName name="IQ_BROKERED_DEPOSITS_FDIC" hidden="1">"c6486"</definedName>
    <definedName name="IQ_BUDGET_BALANCE_APR_FC_UNUSED" hidden="1">"c8359"</definedName>
    <definedName name="IQ_BUDGET_BALANCE_APR_FC_UNUSED_UNUSED_UNUSED" hidden="1">"c8359"</definedName>
    <definedName name="IQ_BUDGET_BALANCE_APR_UNUSED" hidden="1">"c7479"</definedName>
    <definedName name="IQ_BUDGET_BALANCE_APR_UNUSED_UNUSED_UNUSED" hidden="1">"c7479"</definedName>
    <definedName name="IQ_BUDGET_BALANCE_FC_UNUSED" hidden="1">"c7699"</definedName>
    <definedName name="IQ_BUDGET_BALANCE_FC_UNUSED_UNUSED_UNUSED" hidden="1">"c7699"</definedName>
    <definedName name="IQ_BUDGET_BALANCE_POP_FC_UNUSED" hidden="1">"c7919"</definedName>
    <definedName name="IQ_BUDGET_BALANCE_POP_FC_UNUSED_UNUSED_UNUSED" hidden="1">"c7919"</definedName>
    <definedName name="IQ_BUDGET_BALANCE_POP_UNUSED" hidden="1">"c7039"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UNUSED_UNUSED_UNUSED" hidden="1">"c6819"</definedName>
    <definedName name="IQ_BUDGET_BALANCE_YOY_FC_UNUSED" hidden="1">"c8139"</definedName>
    <definedName name="IQ_BUDGET_BALANCE_YOY_FC_UNUSED_UNUSED_UNUSED" hidden="1">"c8139"</definedName>
    <definedName name="IQ_BUDGET_BALANCE_YOY_UNUSED" hidden="1">"c7259"</definedName>
    <definedName name="IQ_BUDGET_BALANCE_YOY_UNUSED_UNUSED_UNUSED" hidden="1">"c7259"</definedName>
    <definedName name="IQ_BUDGET_RECEIPTS_APR_FC_UNUSED" hidden="1">"c8361"</definedName>
    <definedName name="IQ_BUDGET_RECEIPTS_APR_FC_UNUSED_UNUSED_UNUSED" hidden="1">"c8361"</definedName>
    <definedName name="IQ_BUDGET_RECEIPTS_APR_UNUSED" hidden="1">"c7481"</definedName>
    <definedName name="IQ_BUDGET_RECEIPTS_APR_UNUSED_UNUSED_UNUSED" hidden="1">"c7481"</definedName>
    <definedName name="IQ_BUDGET_RECEIPTS_FC_UNUSED" hidden="1">"c7701"</definedName>
    <definedName name="IQ_BUDGET_RECEIPTS_FC_UNUSED_UNUSED_UNUSED" hidden="1">"c7701"</definedName>
    <definedName name="IQ_BUDGET_RECEIPTS_POP_FC_UNUSED" hidden="1">"c7921"</definedName>
    <definedName name="IQ_BUDGET_RECEIPTS_POP_FC_UNUSED_UNUSED_UNUSED" hidden="1">"c7921"</definedName>
    <definedName name="IQ_BUDGET_RECEIPTS_POP_UNUSED" hidden="1">"c7041"</definedName>
    <definedName name="IQ_BUDGET_RECEIPTS_POP_UNUSED_UNUSED_UNUSED" hidden="1">"c7041"</definedName>
    <definedName name="IQ_BUDGET_RECEIPTS_UNUSED" hidden="1">"c6821"</definedName>
    <definedName name="IQ_BUDGET_RECEIPTS_UNUSED_UNUSED_UNUSED" hidden="1">"c6821"</definedName>
    <definedName name="IQ_BUDGET_RECEIPTS_YOY_FC_UNUSED" hidden="1">"c8141"</definedName>
    <definedName name="IQ_BUDGET_RECEIPTS_YOY_FC_UNUSED_UNUSED_UNUSED" hidden="1">"c8141"</definedName>
    <definedName name="IQ_BUDGET_RECEIPTS_YOY_UNUSED" hidden="1">"c7261"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FC_UNUSED_UNUSED_UNUSED" hidden="1">"c8500"</definedName>
    <definedName name="IQ_CHANGE_INVENT_REAL_APR_UNUSED" hidden="1">"c7620"</definedName>
    <definedName name="IQ_CHANGE_INVENT_REAL_APR_UNUSED_UNUSED_UNUSED" hidden="1">"c7620"</definedName>
    <definedName name="IQ_CHANGE_INVENT_REAL_FC_UNUSED" hidden="1">"c7840"</definedName>
    <definedName name="IQ_CHANGE_INVENT_REAL_FC_UNUSED_UNUSED_UNUSED" hidden="1">"c7840"</definedName>
    <definedName name="IQ_CHANGE_INVENT_REAL_POP_FC_UNUSED" hidden="1">"c8060"</definedName>
    <definedName name="IQ_CHANGE_INVENT_REAL_POP_FC_UNUSED_UNUSED_UNUSED" hidden="1">"c8060"</definedName>
    <definedName name="IQ_CHANGE_INVENT_REAL_POP_UNUSED" hidden="1">"c7180"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FC_UNUSED_UNUSED_UNUSED" hidden="1">"c8280"</definedName>
    <definedName name="IQ_CHANGE_INVENT_REAL_YOY_UNUSED" hidden="1">"c7400"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 hidden="1">"c8381"</definedName>
    <definedName name="IQ_CORP_GOODS_PRICE_INDEX_APR_FC_UNUSED_UNUSED_UNUSED" hidden="1">"c8381"</definedName>
    <definedName name="IQ_CORP_GOODS_PRICE_INDEX_APR_UNUSED" hidden="1">"c7501"</definedName>
    <definedName name="IQ_CORP_GOODS_PRICE_INDEX_APR_UNUSED_UNUSED_UNUSED" hidden="1">"c7501"</definedName>
    <definedName name="IQ_CORP_GOODS_PRICE_INDEX_FC_UNUSED" hidden="1">"c7721"</definedName>
    <definedName name="IQ_CORP_GOODS_PRICE_INDEX_FC_UNUSED_UNUSED_UNUSED" hidden="1">"c7721"</definedName>
    <definedName name="IQ_CORP_GOODS_PRICE_INDEX_POP_FC_UNUSED" hidden="1">"c7941"</definedName>
    <definedName name="IQ_CORP_GOODS_PRICE_INDEX_POP_FC_UNUSED_UNUSED_UNUSED" hidden="1">"c7941"</definedName>
    <definedName name="IQ_CORP_GOODS_PRICE_INDEX_POP_UNUSED" hidden="1">"c7061"</definedName>
    <definedName name="IQ_CORP_GOODS_PRICE_INDEX_POP_UNUSED_UNUSED_UNUSED" hidden="1">"c7061"</definedName>
    <definedName name="IQ_CORP_GOODS_PRICE_INDEX_UNUSED" hidden="1">"c6841"</definedName>
    <definedName name="IQ_CORP_GOODS_PRICE_INDEX_UNUSED_UNUSED_UNUSED" hidden="1">"c6841"</definedName>
    <definedName name="IQ_CORP_GOODS_PRICE_INDEX_YOY_FC_UNUSED" hidden="1">"c8161"</definedName>
    <definedName name="IQ_CORP_GOODS_PRICE_INDEX_YOY_FC_UNUSED_UNUSED_UNUSED" hidden="1">"c8161"</definedName>
    <definedName name="IQ_CORP_GOODS_PRICE_INDEX_YOY_UNUSED" hidden="1">"c7281"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 hidden="1">"c8387"</definedName>
    <definedName name="IQ_CURR_ACCT_BALANCE_APR_FC_UNUSED_UNUSED_UNUSED" hidden="1">"c8387"</definedName>
    <definedName name="IQ_CURR_ACCT_BALANCE_APR_UNUSED" hidden="1">"c7507"</definedName>
    <definedName name="IQ_CURR_ACCT_BALANCE_APR_UNUSED_UNUSED_UNUSED" hidden="1">"c7507"</definedName>
    <definedName name="IQ_CURR_ACCT_BALANCE_FC_UNUSED" hidden="1">"c7727"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FC_UNUSED_UNUSED_UNUSED" hidden="1">"c7947"</definedName>
    <definedName name="IQ_CURR_ACCT_BALANCE_POP_UNUSED" hidden="1">"c7067"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FC_UNUSED_UNUSED_UNUSED" hidden="1">"c8167"</definedName>
    <definedName name="IQ_CURR_ACCT_BALANCE_YOY_UNUSED" hidden="1">"c7287"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CIQ" hidden="1">"c4767"</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K" hidden="1">"IQ_EBIT_10K"</definedName>
    <definedName name="IQ_EBIT_10Q" hidden="1">"IQ_EBIT_10Q"</definedName>
    <definedName name="IQ_EBIT_10Q1" hidden="1">"IQ_EBIT_10Q1"</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GROWTH_1" hidden="1">"IQ_EBIT_GROWTH_1"</definedName>
    <definedName name="IQ_EBIT_GROWTH_2" hidden="1">"IQ_EBIT_GROWTH_2"</definedName>
    <definedName name="IQ_EBIT_GW_ACT_OR_EST" hidden="1">"c4306"</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ROWTH_1" hidden="1">"IQ_EBITDA_GROWTH_1"</definedName>
    <definedName name="IQ_EBITDA_GROWTH_2" hidden="1">"IQ_EBITDA_GROWTH_2"</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 hidden="1">"c6825"</definedName>
    <definedName name="IQ_ECO_METRIC_6825_UNUSED_UNUSED_UNUSED" hidden="1">"c6825"</definedName>
    <definedName name="IQ_ECO_METRIC_6839_UNUSED" hidden="1">"c6839"</definedName>
    <definedName name="IQ_ECO_METRIC_6839_UNUSED_UNUSED_UNUSED" hidden="1">"c6839"</definedName>
    <definedName name="IQ_ECO_METRIC_6896_UNUSED" hidden="1">"c6896"</definedName>
    <definedName name="IQ_ECO_METRIC_6896_UNUSED_UNUSED_UNUSED" hidden="1">"c6896"</definedName>
    <definedName name="IQ_ECO_METRIC_6897_UNUSED" hidden="1">"c6897"</definedName>
    <definedName name="IQ_ECO_METRIC_6897_UNUSED_UNUSED_UNUSED" hidden="1">"c6897"</definedName>
    <definedName name="IQ_ECO_METRIC_6927" hidden="1">"c6927"</definedName>
    <definedName name="IQ_ECO_METRIC_6988_UNUSED" hidden="1">"c6988"</definedName>
    <definedName name="IQ_ECO_METRIC_6988_UNUSED_UNUSED_UNUSED" hidden="1">"c6988"</definedName>
    <definedName name="IQ_ECO_METRIC_7045_UNUSED" hidden="1">"c7045"</definedName>
    <definedName name="IQ_ECO_METRIC_7045_UNUSED_UNUSED_UNUSED" hidden="1">"c7045"</definedName>
    <definedName name="IQ_ECO_METRIC_7059_UNUSED" hidden="1">"c7059"</definedName>
    <definedName name="IQ_ECO_METRIC_7059_UNUSED_UNUSED_UNUSED" hidden="1">"c7059"</definedName>
    <definedName name="IQ_ECO_METRIC_7116_UNUSED" hidden="1">"c7116"</definedName>
    <definedName name="IQ_ECO_METRIC_7116_UNUSED_UNUSED_UNUSED" hidden="1">"c7116"</definedName>
    <definedName name="IQ_ECO_METRIC_7117_UNUSED" hidden="1">"c7117"</definedName>
    <definedName name="IQ_ECO_METRIC_7117_UNUSED_UNUSED_UNUSED" hidden="1">"c7117"</definedName>
    <definedName name="IQ_ECO_METRIC_7147" hidden="1">"c7147"</definedName>
    <definedName name="IQ_ECO_METRIC_7208_UNUSED" hidden="1">"c7208"</definedName>
    <definedName name="IQ_ECO_METRIC_7208_UNUSED_UNUSED_UNUSED" hidden="1">"c7208"</definedName>
    <definedName name="IQ_ECO_METRIC_7265_UNUSED" hidden="1">"c7265"</definedName>
    <definedName name="IQ_ECO_METRIC_7265_UNUSED_UNUSED_UNUSED" hidden="1">"c7265"</definedName>
    <definedName name="IQ_ECO_METRIC_7279_UNUSED" hidden="1">"c7279"</definedName>
    <definedName name="IQ_ECO_METRIC_7279_UNUSED_UNUSED_UNUSED" hidden="1">"c7279"</definedName>
    <definedName name="IQ_ECO_METRIC_7336_UNUSED" hidden="1">"c7336"</definedName>
    <definedName name="IQ_ECO_METRIC_7336_UNUSED_UNUSED_UNUSED" hidden="1">"c7336"</definedName>
    <definedName name="IQ_ECO_METRIC_7337_UNUSED" hidden="1">"c7337"</definedName>
    <definedName name="IQ_ECO_METRIC_7337_UNUSED_UNUSED_UNUSED" hidden="1">"c7337"</definedName>
    <definedName name="IQ_ECO_METRIC_7367" hidden="1">"c7367"</definedName>
    <definedName name="IQ_ECO_METRIC_7428_UNUSED" hidden="1">"c7428"</definedName>
    <definedName name="IQ_ECO_METRIC_7428_UNUSED_UNUSED_UNUSED" hidden="1">"c7428"</definedName>
    <definedName name="IQ_ECO_METRIC_7556_UNUSED" hidden="1">"c7556"</definedName>
    <definedName name="IQ_ECO_METRIC_7556_UNUSED_UNUSED_UNUSED" hidden="1">"c7556"</definedName>
    <definedName name="IQ_ECO_METRIC_7557_UNUSED" hidden="1">"c7557"</definedName>
    <definedName name="IQ_ECO_METRIC_7557_UNUSED_UNUSED_UNUSED" hidden="1">"c7557"</definedName>
    <definedName name="IQ_ECO_METRIC_7587" hidden="1">"c7587"</definedName>
    <definedName name="IQ_ECO_METRIC_7648_UNUSED" hidden="1">"c7648"</definedName>
    <definedName name="IQ_ECO_METRIC_7648_UNUSED_UNUSED_UNUSED" hidden="1">"c7648"</definedName>
    <definedName name="IQ_ECO_METRIC_7704" hidden="1">"c7704"</definedName>
    <definedName name="IQ_ECO_METRIC_7705_UNUSED" hidden="1">"c7705"</definedName>
    <definedName name="IQ_ECO_METRIC_7705_UNUSED_UNUSED_UNUSED" hidden="1">"c7705"</definedName>
    <definedName name="IQ_ECO_METRIC_7706" hidden="1">"c7706"</definedName>
    <definedName name="IQ_ECO_METRIC_7718" hidden="1">"c7718"</definedName>
    <definedName name="IQ_ECO_METRIC_7719_UNUSED" hidden="1">"c7719"</definedName>
    <definedName name="IQ_ECO_METRIC_7719_UNUSED_UNUSED_UNUSED" hidden="1">"c7719"</definedName>
    <definedName name="IQ_ECO_METRIC_7776_UNUSED" hidden="1">"c7776"</definedName>
    <definedName name="IQ_ECO_METRIC_7776_UNUSED_UNUSED_UNUSED" hidden="1">"c7776"</definedName>
    <definedName name="IQ_ECO_METRIC_7777_UNUSED" hidden="1">"c7777"</definedName>
    <definedName name="IQ_ECO_METRIC_7777_UNUSED_UNUSED_UNUSED" hidden="1">"c7777"</definedName>
    <definedName name="IQ_ECO_METRIC_7807" hidden="1">"c7807"</definedName>
    <definedName name="IQ_ECO_METRIC_7811" hidden="1">"c7811"</definedName>
    <definedName name="IQ_ECO_METRIC_7868_UNUSED" hidden="1">"c7868"</definedName>
    <definedName name="IQ_ECO_METRIC_7868_UNUSED_UNUSED_UNUSED" hidden="1">"c7868"</definedName>
    <definedName name="IQ_ECO_METRIC_7873" hidden="1">"c7873"</definedName>
    <definedName name="IQ_ECO_METRIC_7924" hidden="1">"c7924"</definedName>
    <definedName name="IQ_ECO_METRIC_7925_UNUSED" hidden="1">"c7925"</definedName>
    <definedName name="IQ_ECO_METRIC_7925_UNUSED_UNUSED_UNUSED" hidden="1">"c7925"</definedName>
    <definedName name="IQ_ECO_METRIC_7926" hidden="1">"c7926"</definedName>
    <definedName name="IQ_ECO_METRIC_7938" hidden="1">"c7938"</definedName>
    <definedName name="IQ_ECO_METRIC_7939_UNUSED" hidden="1">"c7939"</definedName>
    <definedName name="IQ_ECO_METRIC_7939_UNUSED_UNUSED_UNUSED" hidden="1">"c7939"</definedName>
    <definedName name="IQ_ECO_METRIC_7996_UNUSED" hidden="1">"c7996"</definedName>
    <definedName name="IQ_ECO_METRIC_7996_UNUSED_UNUSED_UNUSED" hidden="1">"c7996"</definedName>
    <definedName name="IQ_ECO_METRIC_7997_UNUSED" hidden="1">"c7997"</definedName>
    <definedName name="IQ_ECO_METRIC_7997_UNUSED_UNUSED_UNUSED" hidden="1">"c7997"</definedName>
    <definedName name="IQ_ECO_METRIC_8027" hidden="1">"c8027"</definedName>
    <definedName name="IQ_ECO_METRIC_8031" hidden="1">"c8031"</definedName>
    <definedName name="IQ_ECO_METRIC_8088_UNUSED" hidden="1">"c8088"</definedName>
    <definedName name="IQ_ECO_METRIC_8088_UNUSED_UNUSED_UNUSED" hidden="1">"c8088"</definedName>
    <definedName name="IQ_ECO_METRIC_8093" hidden="1">"c8093"</definedName>
    <definedName name="IQ_ECO_METRIC_8144" hidden="1">"c8144"</definedName>
    <definedName name="IQ_ECO_METRIC_8145_UNUSED" hidden="1">"c8145"</definedName>
    <definedName name="IQ_ECO_METRIC_8145_UNUSED_UNUSED_UNUSED" hidden="1">"c8145"</definedName>
    <definedName name="IQ_ECO_METRIC_8146" hidden="1">"c8146"</definedName>
    <definedName name="IQ_ECO_METRIC_8158" hidden="1">"c8158"</definedName>
    <definedName name="IQ_ECO_METRIC_8159_UNUSED" hidden="1">"c8159"</definedName>
    <definedName name="IQ_ECO_METRIC_8159_UNUSED_UNUSED_UNUSED" hidden="1">"c8159"</definedName>
    <definedName name="IQ_ECO_METRIC_8216_UNUSED" hidden="1">"c8216"</definedName>
    <definedName name="IQ_ECO_METRIC_8216_UNUSED_UNUSED_UNUSED" hidden="1">"c8216"</definedName>
    <definedName name="IQ_ECO_METRIC_8217_UNUSED" hidden="1">"c8217"</definedName>
    <definedName name="IQ_ECO_METRIC_8217_UNUSED_UNUSED_UNUSED" hidden="1">"c8217"</definedName>
    <definedName name="IQ_ECO_METRIC_8247" hidden="1">"c8247"</definedName>
    <definedName name="IQ_ECO_METRIC_8251" hidden="1">"c8251"</definedName>
    <definedName name="IQ_ECO_METRIC_8308_UNUSED" hidden="1">"c8308"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6_UNUSED_UNUSED_UNUSED" hidden="1">"c8436"</definedName>
    <definedName name="IQ_ECO_METRIC_8437_UNUSED" hidden="1">"c8437"</definedName>
    <definedName name="IQ_ECO_METRIC_8437_UNUSED_UNUSED_UNUSED" hidden="1">"c8437"</definedName>
    <definedName name="IQ_ECO_METRIC_8467" hidden="1">"c8467"</definedName>
    <definedName name="IQ_ECO_METRIC_8471" hidden="1">"c8471"</definedName>
    <definedName name="IQ_ECO_METRIC_8528_UNUSED" hidden="1">"c8528"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K" hidden="1">"IQ_EPS_10K"</definedName>
    <definedName name="IQ_EPS_10Q" hidden="1">"IQ_EPS_10Q"</definedName>
    <definedName name="IQ_EPS_10Q1" hidden="1">"IQ_EPS_10Q1"</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P" hidden="1">"c8880"</definedName>
    <definedName name="IQ_EPS_AP_ABS" hidden="1">"c8899"</definedName>
    <definedName name="IQ_EPS_EST" hidden="1">"c399"</definedName>
    <definedName name="IQ_EPS_EST_1" hidden="1">"IQ_EPS_EST_1"</definedName>
    <definedName name="IQ_EPS_EST_CIQ" hidden="1">"c4994"</definedName>
    <definedName name="IQ_EPS_EST_REUT" hidden="1">"c5453"</definedName>
    <definedName name="IQ_EPS_GW_ACT_OR_EST" hidden="1">"c2223"</definedName>
    <definedName name="IQ_EPS_GW_ACT_OR_EST_CIQ" hidden="1">"c5066"</definedName>
    <definedName name="IQ_EPS_GW_EST" hidden="1">"c1737"</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PRIMARY_EST" hidden="1">"c2226"</definedName>
    <definedName name="IQ_EPS_PRIMARY_HIGH_EST" hidden="1">"c2228"</definedName>
    <definedName name="IQ_EPS_PRIMARY_LOW_EST" hidden="1">"c2229"</definedName>
    <definedName name="IQ_EPS_PRIMARY_MEDIAN_EST" hidden="1">"c2227"</definedName>
    <definedName name="IQ_EPS_PRIMARY_NUM_EST" hidden="1">"c2230"</definedName>
    <definedName name="IQ_EPS_PRIMARY_STDDEV_EST" hidden="1">"c2231"</definedName>
    <definedName name="IQ_EPS_REPORT_ACT_OR_EST" hidden="1">"c2224"</definedName>
    <definedName name="IQ_EPS_REPORT_ACT_OR_EST_CIQ" hidden="1">"c5067"</definedName>
    <definedName name="IQ_EPS_REPORTED_EST" hidden="1">"c1744"</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PRIMARY" hidden="1">"c2232"</definedName>
    <definedName name="IQ_EST_ACT_EPS_REPORTED" hidden="1">"c1750"</definedName>
    <definedName name="IQ_EST_ACT_EPS_REPORTED_CIQ" hidden="1">"c4736"</definedName>
    <definedName name="IQ_EST_ACT_EPS_REPORTED_REUT" hidden="1">"c5402"</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FOOTNOTE" hidden="1">"c4540"</definedName>
    <definedName name="IQ_EST_FOOTNOTE_CIQ" hidden="1">"c12022"</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"IQ_EV_OVER_REVENUE_EST"</definedName>
    <definedName name="IQ_EV_OVER_REVENUE_EST_1" hidden="1">"IQ_EV_OVER_REVENUE_EST_1"</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FC_UNUSED_UNUSED_UNUSED" hidden="1">"c8401"</definedName>
    <definedName name="IQ_EXPORTS_APR_UNUSED" hidden="1">"c7521"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FC_UNUSED_UNUSED_UNUSED" hidden="1">"c8512"</definedName>
    <definedName name="IQ_EXPORTS_GOODS_REAL_SAAR_APR_UNUSED" hidden="1">"c7632"</definedName>
    <definedName name="IQ_EXPORTS_GOODS_REAL_SAAR_APR_UNUSED_UNUSED_UNUSED" hidden="1">"c7632"</definedName>
    <definedName name="IQ_EXPORTS_GOODS_REAL_SAAR_FC_UNUSED" hidden="1">"c7852"</definedName>
    <definedName name="IQ_EXPORTS_GOODS_REAL_SAAR_FC_UNUSED_UNUSED_UNUSED" hidden="1">"c7852"</definedName>
    <definedName name="IQ_EXPORTS_GOODS_REAL_SAAR_POP" hidden="1">"c11931"</definedName>
    <definedName name="IQ_EXPORTS_GOODS_REAL_SAAR_POP_FC_UNUSED" hidden="1">"c8072"</definedName>
    <definedName name="IQ_EXPORTS_GOODS_REAL_SAAR_POP_FC_UNUSED_UNUSED_UNUSED" hidden="1">"c8072"</definedName>
    <definedName name="IQ_EXPORTS_GOODS_REAL_SAAR_POP_UNUSED" hidden="1">"c7192"</definedName>
    <definedName name="IQ_EXPORTS_GOODS_REAL_SAAR_POP_UNUSED_UNUSED_UNUSED" hidden="1">"c7192"</definedName>
    <definedName name="IQ_EXPORTS_GOODS_REAL_SAAR_UNUSED" hidden="1">"c6972"</definedName>
    <definedName name="IQ_EXPORTS_GOODS_REAL_SAAR_UNUSED_UNUSED_UNUSED" hidden="1">"c6972"</definedName>
    <definedName name="IQ_EXPORTS_GOODS_REAL_SAAR_YOY" hidden="1">"c11932"</definedName>
    <definedName name="IQ_EXPORTS_GOODS_REAL_SAAR_YOY_FC_UNUSED" hidden="1">"c8292"</definedName>
    <definedName name="IQ_EXPORTS_GOODS_REAL_SAAR_YOY_FC_UNUSED_UNUSED_UNUSED" hidden="1">"c8292"</definedName>
    <definedName name="IQ_EXPORTS_GOODS_REAL_SAAR_YOY_UNUSED" hidden="1">"c7412"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FC_UNUSED_UNUSED_UNUSED" hidden="1">"c7961"</definedName>
    <definedName name="IQ_EXPORTS_POP_UNUSED" hidden="1">"c7081"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FC_UNUSED_UNUSED_UNUSED" hidden="1">"c8516"</definedName>
    <definedName name="IQ_EXPORTS_SERVICES_REAL_SAAR_APR_UNUSED" hidden="1">"c7636"</definedName>
    <definedName name="IQ_EXPORTS_SERVICES_REAL_SAAR_APR_UNUSED_UNUSED_UNUSED" hidden="1">"c7636"</definedName>
    <definedName name="IQ_EXPORTS_SERVICES_REAL_SAAR_FC_UNUSED" hidden="1">"c7856"</definedName>
    <definedName name="IQ_EXPORTS_SERVICES_REAL_SAAR_FC_UNUSED_UNUSED_UNUSED" hidden="1">"c7856"</definedName>
    <definedName name="IQ_EXPORTS_SERVICES_REAL_SAAR_POP" hidden="1">"c11935"</definedName>
    <definedName name="IQ_EXPORTS_SERVICES_REAL_SAAR_POP_FC_UNUSED" hidden="1">"c8076"</definedName>
    <definedName name="IQ_EXPORTS_SERVICES_REAL_SAAR_POP_FC_UNUSED_UNUSED_UNUSED" hidden="1">"c8076"</definedName>
    <definedName name="IQ_EXPORTS_SERVICES_REAL_SAAR_POP_UNUSED" hidden="1">"c7196"</definedName>
    <definedName name="IQ_EXPORTS_SERVICES_REAL_SAAR_POP_UNUSED_UNUSED_UNUSED" hidden="1">"c7196"</definedName>
    <definedName name="IQ_EXPORTS_SERVICES_REAL_SAAR_UNUSED" hidden="1">"c6976"</definedName>
    <definedName name="IQ_EXPORTS_SERVICES_REAL_SAAR_UNUSED_UNUSED_UNUSED" hidden="1">"c6976"</definedName>
    <definedName name="IQ_EXPORTS_SERVICES_REAL_SAAR_YOY" hidden="1">"c11936"</definedName>
    <definedName name="IQ_EXPORTS_SERVICES_REAL_SAAR_YOY_FC_UNUSED" hidden="1">"c8296"</definedName>
    <definedName name="IQ_EXPORTS_SERVICES_REAL_SAAR_YOY_FC_UNUSED_UNUSED_UNUSED" hidden="1">"c8296"</definedName>
    <definedName name="IQ_EXPORTS_SERVICES_REAL_SAAR_YOY_UNUSED" hidden="1">"c7416"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 hidden="1">"c6861"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FC_UNUSED_UNUSED_UNUSED" hidden="1">"c8181"</definedName>
    <definedName name="IQ_EXPORTS_YOY_UNUSED" hidden="1">"c7301"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TDDEV_EST" hidden="1">"c422"</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 hidden="1">"c8410"</definedName>
    <definedName name="IQ_FIXED_INVEST_APR_FC_UNUSED_UNUSED_UNUSED" hidden="1">"c8410"</definedName>
    <definedName name="IQ_FIXED_INVEST_APR_UNUSED" hidden="1">"c7530"</definedName>
    <definedName name="IQ_FIXED_INVEST_APR_UNUSED_UNUSED_UNUSED" hidden="1">"c7530"</definedName>
    <definedName name="IQ_FIXED_INVEST_FC_UNUSED" hidden="1">"c7750"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FC_UNUSED_UNUSED_UNUSED" hidden="1">"c7970"</definedName>
    <definedName name="IQ_FIXED_INVEST_POP_UNUSED" hidden="1">"c7090"</definedName>
    <definedName name="IQ_FIXED_INVEST_POP_UNUSED_UNUSED_UNUSED" hidden="1">"c7090"</definedName>
    <definedName name="IQ_FIXED_INVEST_REAL_APR_FC_UNUSED" hidden="1">"c8518"</definedName>
    <definedName name="IQ_FIXED_INVEST_REAL_APR_FC_UNUSED_UNUSED_UNUSED" hidden="1">"c8518"</definedName>
    <definedName name="IQ_FIXED_INVEST_REAL_APR_UNUSED" hidden="1">"c7638"</definedName>
    <definedName name="IQ_FIXED_INVEST_REAL_APR_UNUSED_UNUSED_UNUSED" hidden="1">"c7638"</definedName>
    <definedName name="IQ_FIXED_INVEST_REAL_FC_UNUSED" hidden="1">"c7858"</definedName>
    <definedName name="IQ_FIXED_INVEST_REAL_FC_UNUSED_UNUSED_UNUSED" hidden="1">"c7858"</definedName>
    <definedName name="IQ_FIXED_INVEST_REAL_POP_FC_UNUSED" hidden="1">"c8078"</definedName>
    <definedName name="IQ_FIXED_INVEST_REAL_POP_FC_UNUSED_UNUSED_UNUSED" hidden="1">"c8078"</definedName>
    <definedName name="IQ_FIXED_INVEST_REAL_POP_UNUSED" hidden="1">"c7198"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FC_UNUSED_UNUSED_UNUSED" hidden="1">"c8298"</definedName>
    <definedName name="IQ_FIXED_INVEST_REAL_YOY_UNUSED" hidden="1">"c7418"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FC_UNUSED_UNUSED_UNUSED" hidden="1">"c8190"</definedName>
    <definedName name="IQ_FIXED_INVEST_YOY_UNUSED" hidden="1">"c7310"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FC_UNUSED_UNUSED_UNUSED" hidden="1">"c8422"</definedName>
    <definedName name="IQ_HOUSING_COMPLETIONS_SINGLE_FAM_APR_UNUSED" hidden="1">"c7542"</definedName>
    <definedName name="IQ_HOUSING_COMPLETIONS_SINGLE_FAM_APR_UNUSED_UNUSED_UNUSED" hidden="1">"c7542"</definedName>
    <definedName name="IQ_HOUSING_COMPLETIONS_SINGLE_FAM_FC_UNUSED" hidden="1">"c7762"</definedName>
    <definedName name="IQ_HOUSING_COMPLETIONS_SINGLE_FAM_FC_UNUSED_UNUSED_UNUSED" hidden="1">"c7762"</definedName>
    <definedName name="IQ_HOUSING_COMPLETIONS_SINGLE_FAM_POP_FC_UNUSED" hidden="1">"c7982"</definedName>
    <definedName name="IQ_HOUSING_COMPLETIONS_SINGLE_FAM_POP_FC_UNUSED_UNUSED_UNUSED" hidden="1">"c7982"</definedName>
    <definedName name="IQ_HOUSING_COMPLETIONS_SINGLE_FAM_POP_UNUSED" hidden="1">"c7102"</definedName>
    <definedName name="IQ_HOUSING_COMPLETIONS_SINGLE_FAM_POP_UNUSED_UNUSED_UNUSED" hidden="1">"c7102"</definedName>
    <definedName name="IQ_HOUSING_COMPLETIONS_SINGLE_FAM_UNUSED" hidden="1">"c6882"</definedName>
    <definedName name="IQ_HOUSING_COMPLETIONS_SINGLE_FAM_UNUSED_UNUSED_UNUSED" hidden="1">"c6882"</definedName>
    <definedName name="IQ_HOUSING_COMPLETIONS_SINGLE_FAM_YOY_FC_UNUSED" hidden="1">"c8202"</definedName>
    <definedName name="IQ_HOUSING_COMPLETIONS_SINGLE_FAM_YOY_FC_UNUSED_UNUSED_UNUSED" hidden="1">"c8202"</definedName>
    <definedName name="IQ_HOUSING_COMPLETIONS_SINGLE_FAM_YOY_UNUSED" hidden="1">"c7322"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FC_UNUSED_UNUSED_UNUSED" hidden="1">"c8523"</definedName>
    <definedName name="IQ_IMPORTS_GOODS_REAL_SAAR_APR_UNUSED" hidden="1">"c7643"</definedName>
    <definedName name="IQ_IMPORTS_GOODS_REAL_SAAR_APR_UNUSED_UNUSED_UNUSED" hidden="1">"c7643"</definedName>
    <definedName name="IQ_IMPORTS_GOODS_REAL_SAAR_FC_UNUSED" hidden="1">"c7863"</definedName>
    <definedName name="IQ_IMPORTS_GOODS_REAL_SAAR_FC_UNUSED_UNUSED_UNUSED" hidden="1">"c7863"</definedName>
    <definedName name="IQ_IMPORTS_GOODS_REAL_SAAR_POP_FC_UNUSED" hidden="1">"c8083"</definedName>
    <definedName name="IQ_IMPORTS_GOODS_REAL_SAAR_POP_FC_UNUSED_UNUSED_UNUSED" hidden="1">"c8083"</definedName>
    <definedName name="IQ_IMPORTS_GOODS_REAL_SAAR_POP_UNUSED" hidden="1">"c7203"</definedName>
    <definedName name="IQ_IMPORTS_GOODS_REAL_SAAR_POP_UNUSED_UNUSED_UNUSED" hidden="1">"c7203"</definedName>
    <definedName name="IQ_IMPORTS_GOODS_REAL_SAAR_UNUSED" hidden="1">"c6983"</definedName>
    <definedName name="IQ_IMPORTS_GOODS_REAL_SAAR_UNUSED_UNUSED_UNUSED" hidden="1">"c6983"</definedName>
    <definedName name="IQ_IMPORTS_GOODS_REAL_SAAR_YOY_FC_UNUSED" hidden="1">"c8303"</definedName>
    <definedName name="IQ_IMPORTS_GOODS_REAL_SAAR_YOY_FC_UNUSED_UNUSED_UNUSED" hidden="1">"c8303"</definedName>
    <definedName name="IQ_IMPORTS_GOODS_REAL_SAAR_YOY_UNUSED" hidden="1">"c7423"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FC_UNUSED_UNUSED_UNUSED" hidden="1">"c8429"</definedName>
    <definedName name="IQ_IMPORTS_GOODS_SERVICES_APR_UNUSED" hidden="1">"c7549"</definedName>
    <definedName name="IQ_IMPORTS_GOODS_SERVICES_APR_UNUSED_UNUSED_UNUSED" hidden="1">"c7549"</definedName>
    <definedName name="IQ_IMPORTS_GOODS_SERVICES_FC_UNUSED" hidden="1">"c7769"</definedName>
    <definedName name="IQ_IMPORTS_GOODS_SERVICES_FC_UNUSED_UNUSED_UNUSED" hidden="1">"c7769"</definedName>
    <definedName name="IQ_IMPORTS_GOODS_SERVICES_POP_FC_UNUSED" hidden="1">"c7989"</definedName>
    <definedName name="IQ_IMPORTS_GOODS_SERVICES_POP_FC_UNUSED_UNUSED_UNUSED" hidden="1">"c7989"</definedName>
    <definedName name="IQ_IMPORTS_GOODS_SERVICES_POP_UNUSED" hidden="1">"c7109"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FC_UNUSED_UNUSED_UNUSED" hidden="1">"c8524"</definedName>
    <definedName name="IQ_IMPORTS_GOODS_SERVICES_REAL_SAAR_APR_UNUSED" hidden="1">"c7644"</definedName>
    <definedName name="IQ_IMPORTS_GOODS_SERVICES_REAL_SAAR_APR_UNUSED_UNUSED_UNUSED" hidden="1">"c7644"</definedName>
    <definedName name="IQ_IMPORTS_GOODS_SERVICES_REAL_SAAR_FC_UNUSED" hidden="1">"c7864"</definedName>
    <definedName name="IQ_IMPORTS_GOODS_SERVICES_REAL_SAAR_FC_UNUSED_UNUSED_UNUSED" hidden="1">"c7864"</definedName>
    <definedName name="IQ_IMPORTS_GOODS_SERVICES_REAL_SAAR_POP" hidden="1">"c11959"</definedName>
    <definedName name="IQ_IMPORTS_GOODS_SERVICES_REAL_SAAR_POP_FC_UNUSED" hidden="1">"c8084"</definedName>
    <definedName name="IQ_IMPORTS_GOODS_SERVICES_REAL_SAAR_POP_FC_UNUSED_UNUSED_UNUSED" hidden="1">"c8084"</definedName>
    <definedName name="IQ_IMPORTS_GOODS_SERVICES_REAL_SAAR_POP_UNUSED" hidden="1">"c7204"</definedName>
    <definedName name="IQ_IMPORTS_GOODS_SERVICES_REAL_SAAR_POP_UNUSED_UNUSED_UNUSED" hidden="1">"c7204"</definedName>
    <definedName name="IQ_IMPORTS_GOODS_SERVICES_REAL_SAAR_UNUSED" hidden="1">"c6984"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FC_UNUSED_UNUSED_UNUSED" hidden="1">"c8304"</definedName>
    <definedName name="IQ_IMPORTS_GOODS_SERVICES_REAL_SAAR_YOY_UNUSED" hidden="1">"c7424"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FC_UNUSED_UNUSED_UNUSED" hidden="1">"c8209"</definedName>
    <definedName name="IQ_IMPORTS_GOODS_SERVICES_YOY_UNUSED" hidden="1">"c7329"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FC_UNUSED_UNUSED_UNUSED" hidden="1">"c8443"</definedName>
    <definedName name="IQ_ISM_SERVICES_APR_UNUSED" hidden="1">"c7563"</definedName>
    <definedName name="IQ_ISM_SERVICES_APR_UNUSED_UNUSED_UNUSED" hidden="1">"c7563"</definedName>
    <definedName name="IQ_ISM_SERVICES_FC_UNUSED" hidden="1">"c7783"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FC_UNUSED_UNUSED_UNUSED" hidden="1">"c8003"</definedName>
    <definedName name="IQ_ISM_SERVICES_POP_UNUSED" hidden="1">"c7123"</definedName>
    <definedName name="IQ_ISM_SERVICES_POP_UNUSED_UNUSED_UNUSED" hidden="1">"c7123"</definedName>
    <definedName name="IQ_ISM_SERVICES_UNUSED" hidden="1">"c6903"</definedName>
    <definedName name="IQ_ISM_SERVICES_UNUSED_UNUSED_UNUSED" hidden="1">"c6903"</definedName>
    <definedName name="IQ_ISM_SERVICES_YOY_FC_UNUSED" hidden="1">"c8223"</definedName>
    <definedName name="IQ_ISM_SERVICES_YOY_FC_UNUSED_UNUSED_UNUSED" hidden="1">"c8223"</definedName>
    <definedName name="IQ_ISM_SERVICES_YOY_UNUSED" hidden="1">"c7343"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FC_UNUSED_UNUSED_UNUSED" hidden="1">"c8460"</definedName>
    <definedName name="IQ_MEDIAN_NEW_HOME_SALES_APR_UNUSED" hidden="1">"c7580"</definedName>
    <definedName name="IQ_MEDIAN_NEW_HOME_SALES_APR_UNUSED_UNUSED_UNUSED" hidden="1">"c7580"</definedName>
    <definedName name="IQ_MEDIAN_NEW_HOME_SALES_FC_UNUSED" hidden="1">"c7800"</definedName>
    <definedName name="IQ_MEDIAN_NEW_HOME_SALES_FC_UNUSED_UNUSED_UNUSED" hidden="1">"c7800"</definedName>
    <definedName name="IQ_MEDIAN_NEW_HOME_SALES_POP_FC_UNUSED" hidden="1">"c8020"</definedName>
    <definedName name="IQ_MEDIAN_NEW_HOME_SALES_POP_FC_UNUSED_UNUSED_UNUSED" hidden="1">"c8020"</definedName>
    <definedName name="IQ_MEDIAN_NEW_HOME_SALES_POP_UNUSED" hidden="1">"c7140"</definedName>
    <definedName name="IQ_MEDIAN_NEW_HOME_SALES_POP_UNUSED_UNUSED_UNUSED" hidden="1">"c7140"</definedName>
    <definedName name="IQ_MEDIAN_NEW_HOME_SALES_UNUSED" hidden="1">"c6920"</definedName>
    <definedName name="IQ_MEDIAN_NEW_HOME_SALES_UNUSED_UNUSED_UNUSED" hidden="1">"c6920"</definedName>
    <definedName name="IQ_MEDIAN_NEW_HOME_SALES_YOY_FC_UNUSED" hidden="1">"c8240"</definedName>
    <definedName name="IQ_MEDIAN_NEW_HOME_SALES_YOY_FC_UNUSED_UNUSED_UNUSED" hidden="1">"c8240"</definedName>
    <definedName name="IQ_MEDIAN_NEW_HOME_SALES_YOY_UNUSED" hidden="1">"c7360"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"IQ_NET_INC_GROWTH_1"</definedName>
    <definedName name="IQ_NET_INC_GROWTH_2" hidden="1">"IQ_NET_INC_GROWTH_2"</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FC_UNUSED_UNUSED_UNUSED" hidden="1">"c8468"</definedName>
    <definedName name="IQ_NONRES_FIXED_INVEST_PRIV_APR_UNUSED" hidden="1">"c7588"</definedName>
    <definedName name="IQ_NONRES_FIXED_INVEST_PRIV_APR_UNUSED_UNUSED_UNUSED" hidden="1">"c7588"</definedName>
    <definedName name="IQ_NONRES_FIXED_INVEST_PRIV_FC_UNUSED" hidden="1">"c7808"</definedName>
    <definedName name="IQ_NONRES_FIXED_INVEST_PRIV_FC_UNUSED_UNUSED_UNUSED" hidden="1">"c7808"</definedName>
    <definedName name="IQ_NONRES_FIXED_INVEST_PRIV_POP_FC_UNUSED" hidden="1">"c8028"</definedName>
    <definedName name="IQ_NONRES_FIXED_INVEST_PRIV_POP_FC_UNUSED_UNUSED_UNUSED" hidden="1">"c8028"</definedName>
    <definedName name="IQ_NONRES_FIXED_INVEST_PRIV_POP_UNUSED" hidden="1">"c7148"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FC_UNUSED_UNUSED_UNUSED" hidden="1">"c8248"</definedName>
    <definedName name="IQ_NONRES_FIXED_INVEST_PRIV_YOY_UNUSED" hidden="1">"c7368"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CIQ" hidden="1">"c3799"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OVER_BVPS" hidden="1">"c1412"</definedName>
    <definedName name="IQ_PRICE_OVER_EPS_EST" hidden="1">"IQ_PRICE_OVER_EPS_EST"</definedName>
    <definedName name="IQ_PRICE_OVER_EPS_EST_1" hidden="1">"IQ_PRICE_OVER_EPS_EST_1"</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IVATE_CONST_TOTAL_APR_FC_UNUSED" hidden="1">"c8559"</definedName>
    <definedName name="IQ_PRIVATE_CONST_TOTAL_APR_FC_UNUSED_UNUSED_UNUSED" hidden="1">"c8559"</definedName>
    <definedName name="IQ_PRIVATE_CONST_TOTAL_APR_UNUSED" hidden="1">"c7679"</definedName>
    <definedName name="IQ_PRIVATE_CONST_TOTAL_APR_UNUSED_UNUSED_UNUSED" hidden="1">"c7679"</definedName>
    <definedName name="IQ_PRIVATE_CONST_TOTAL_FC_UNUSED" hidden="1">"c7899"</definedName>
    <definedName name="IQ_PRIVATE_CONST_TOTAL_FC_UNUSED_UNUSED_UNUSED" hidden="1">"c7899"</definedName>
    <definedName name="IQ_PRIVATE_CONST_TOTAL_POP_FC_UNUSED" hidden="1">"c8119"</definedName>
    <definedName name="IQ_PRIVATE_CONST_TOTAL_POP_FC_UNUSED_UNUSED_UNUSED" hidden="1">"c8119"</definedName>
    <definedName name="IQ_PRIVATE_CONST_TOTAL_POP_UNUSED" hidden="1">"c7239"</definedName>
    <definedName name="IQ_PRIVATE_CONST_TOTAL_POP_UNUSED_UNUSED_UNUSED" hidden="1">"c7239"</definedName>
    <definedName name="IQ_PRIVATE_CONST_TOTAL_UNUSED" hidden="1">"c7019"</definedName>
    <definedName name="IQ_PRIVATE_CONST_TOTAL_UNUSED_UNUSED_UNUSED" hidden="1">"c7019"</definedName>
    <definedName name="IQ_PRIVATE_CONST_TOTAL_YOY_FC_UNUSED" hidden="1">"c8339"</definedName>
    <definedName name="IQ_PRIVATE_CONST_TOTAL_YOY_FC_UNUSED_UNUSED_UNUSED" hidden="1">"c8339"</definedName>
    <definedName name="IQ_PRIVATE_CONST_TOTAL_YOY_UNUSED" hidden="1">"c7459"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FC_UNUSED_UNUSED_UNUSED" hidden="1">"c8535"</definedName>
    <definedName name="IQ_PRIVATE_RES_CONST_REAL_APR_UNUSED" hidden="1">"c7655"</definedName>
    <definedName name="IQ_PRIVATE_RES_CONST_REAL_APR_UNUSED_UNUSED_UNUSED" hidden="1">"c7655"</definedName>
    <definedName name="IQ_PRIVATE_RES_CONST_REAL_FC_UNUSED" hidden="1">"c7875"</definedName>
    <definedName name="IQ_PRIVATE_RES_CONST_REAL_FC_UNUSED_UNUSED_UNUSED" hidden="1">"c7875"</definedName>
    <definedName name="IQ_PRIVATE_RES_CONST_REAL_POP_FC_UNUSED" hidden="1">"c8095"</definedName>
    <definedName name="IQ_PRIVATE_RES_CONST_REAL_POP_FC_UNUSED_UNUSED_UNUSED" hidden="1">"c8095"</definedName>
    <definedName name="IQ_PRIVATE_RES_CONST_REAL_POP_UNUSED" hidden="1">"c7215"</definedName>
    <definedName name="IQ_PRIVATE_RES_CONST_REAL_POP_UNUSED_UNUSED_UNUSED" hidden="1">"c7215"</definedName>
    <definedName name="IQ_PRIVATE_RES_CONST_REAL_UNUSED" hidden="1">"c6995"</definedName>
    <definedName name="IQ_PRIVATE_RES_CONST_REAL_UNUSED_UNUSED_UNUSED" hidden="1">"c6995"</definedName>
    <definedName name="IQ_PRIVATE_RES_CONST_REAL_YOY_FC_UNUSED" hidden="1">"c8315"</definedName>
    <definedName name="IQ_PRIVATE_RES_CONST_REAL_YOY_FC_UNUSED_UNUSED_UNUSED" hidden="1">"c8315"</definedName>
    <definedName name="IQ_PRIVATE_RES_CONST_REAL_YOY_UNUSED" hidden="1">"c7435"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 hidden="1">"c8491"</definedName>
    <definedName name="IQ_PURCHASES_EQUIP_NONRES_SAAR_APR_FC_UNUSED_UNUSED_UNUSED" hidden="1">"c8491"</definedName>
    <definedName name="IQ_PURCHASES_EQUIP_NONRES_SAAR_APR_UNUSED" hidden="1">"c7611"</definedName>
    <definedName name="IQ_PURCHASES_EQUIP_NONRES_SAAR_APR_UNUSED_UNUSED_UNUSED" hidden="1">"c7611"</definedName>
    <definedName name="IQ_PURCHASES_EQUIP_NONRES_SAAR_FC_UNUSED" hidden="1">"c7831"</definedName>
    <definedName name="IQ_PURCHASES_EQUIP_NONRES_SAAR_FC_UNUSED_UNUSED_UNUSED" hidden="1">"c7831"</definedName>
    <definedName name="IQ_PURCHASES_EQUIP_NONRES_SAAR_POP_FC_UNUSED" hidden="1">"c8051"</definedName>
    <definedName name="IQ_PURCHASES_EQUIP_NONRES_SAAR_POP_FC_UNUSED_UNUSED_UNUSED" hidden="1">"c8051"</definedName>
    <definedName name="IQ_PURCHASES_EQUIP_NONRES_SAAR_POP_UNUSED" hidden="1">"c7171"</definedName>
    <definedName name="IQ_PURCHASES_EQUIP_NONRES_SAAR_POP_UNUSED_UNUSED_UNUSED" hidden="1">"c7171"</definedName>
    <definedName name="IQ_PURCHASES_EQUIP_NONRES_SAAR_UNUSED" hidden="1">"c6951"</definedName>
    <definedName name="IQ_PURCHASES_EQUIP_NONRES_SAAR_UNUSED_UNUSED_UNUSED" hidden="1">"c6951"</definedName>
    <definedName name="IQ_PURCHASES_EQUIP_NONRES_SAAR_YOY_FC_UNUSED" hidden="1">"c8271"</definedName>
    <definedName name="IQ_PURCHASES_EQUIP_NONRES_SAAR_YOY_FC_UNUSED_UNUSED_UNUSED" hidden="1">"c8271"</definedName>
    <definedName name="IQ_PURCHASES_EQUIP_NONRES_SAAR_YOY_UNUSED" hidden="1">"c7391"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 hidden="1">"c8536"</definedName>
    <definedName name="IQ_RES_CONST_REAL_APR_FC_UNUSED_UNUSED_UNUSED" hidden="1">"c8536"</definedName>
    <definedName name="IQ_RES_CONST_REAL_APR_UNUSED" hidden="1">"c7656"</definedName>
    <definedName name="IQ_RES_CONST_REAL_APR_UNUSED_UNUSED_UNUSED" hidden="1">"c7656"</definedName>
    <definedName name="IQ_RES_CONST_REAL_FC_UNUSED" hidden="1">"c7876"</definedName>
    <definedName name="IQ_RES_CONST_REAL_FC_UNUSED_UNUSED_UNUSED" hidden="1">"c7876"</definedName>
    <definedName name="IQ_RES_CONST_REAL_POP_FC_UNUSED" hidden="1">"c8096"</definedName>
    <definedName name="IQ_RES_CONST_REAL_POP_FC_UNUSED_UNUSED_UNUSED" hidden="1">"c8096"</definedName>
    <definedName name="IQ_RES_CONST_REAL_POP_UNUSED" hidden="1">"c7216"</definedName>
    <definedName name="IQ_RES_CONST_REAL_POP_UNUSED_UNUSED_UNUSED" hidden="1">"c7216"</definedName>
    <definedName name="IQ_RES_CONST_REAL_SAAR_APR_FC_UNUSED" hidden="1">"c8537"</definedName>
    <definedName name="IQ_RES_CONST_REAL_SAAR_APR_FC_UNUSED_UNUSED_UNUSED" hidden="1">"c8537"</definedName>
    <definedName name="IQ_RES_CONST_REAL_SAAR_APR_UNUSED" hidden="1">"c7657"</definedName>
    <definedName name="IQ_RES_CONST_REAL_SAAR_APR_UNUSED_UNUSED_UNUSED" hidden="1">"c7657"</definedName>
    <definedName name="IQ_RES_CONST_REAL_SAAR_FC_UNUSED" hidden="1">"c7877"</definedName>
    <definedName name="IQ_RES_CONST_REAL_SAAR_FC_UNUSED_UNUSED_UNUSED" hidden="1">"c7877"</definedName>
    <definedName name="IQ_RES_CONST_REAL_SAAR_POP_FC_UNUSED" hidden="1">"c8097"</definedName>
    <definedName name="IQ_RES_CONST_REAL_SAAR_POP_FC_UNUSED_UNUSED_UNUSED" hidden="1">"c8097"</definedName>
    <definedName name="IQ_RES_CONST_REAL_SAAR_POP_UNUSED" hidden="1">"c7217"</definedName>
    <definedName name="IQ_RES_CONST_REAL_SAAR_POP_UNUSED_UNUSED_UNUSED" hidden="1">"c7217"</definedName>
    <definedName name="IQ_RES_CONST_REAL_SAAR_UNUSED" hidden="1">"c6997"</definedName>
    <definedName name="IQ_RES_CONST_REAL_SAAR_UNUSED_UNUSED_UNUSED" hidden="1">"c6997"</definedName>
    <definedName name="IQ_RES_CONST_REAL_SAAR_YOY_FC_UNUSED" hidden="1">"c8317"</definedName>
    <definedName name="IQ_RES_CONST_REAL_SAAR_YOY_FC_UNUSED_UNUSED_UNUSED" hidden="1">"c8317"</definedName>
    <definedName name="IQ_RES_CONST_REAL_SAAR_YOY_UNUSED" hidden="1">"c7437"</definedName>
    <definedName name="IQ_RES_CONST_REAL_SAAR_YOY_UNUSED_UNUSED_UNUSED" hidden="1">"c7437"</definedName>
    <definedName name="IQ_RES_CONST_REAL_UNUSED" hidden="1">"c6996"</definedName>
    <definedName name="IQ_RES_CONST_REAL_UNUSED_UNUSED_UNUSED" hidden="1">"c6996"</definedName>
    <definedName name="IQ_RES_CONST_REAL_YOY_FC_UNUSED" hidden="1">"c8316"</definedName>
    <definedName name="IQ_RES_CONST_REAL_YOY_FC_UNUSED_UNUSED_UNUSED" hidden="1">"c8316"</definedName>
    <definedName name="IQ_RES_CONST_REAL_YOY_UNUSED" hidden="1">"c7436"</definedName>
    <definedName name="IQ_RES_CONST_REAL_YOY_UNUSED_UNUSED_UNUSED" hidden="1">"c7436"</definedName>
    <definedName name="IQ_RES_CONST_SAAR_APR_FC_UNUSED" hidden="1">"c8540"</definedName>
    <definedName name="IQ_RES_CONST_SAAR_APR_FC_UNUSED_UNUSED_UNUSED" hidden="1">"c8540"</definedName>
    <definedName name="IQ_RES_CONST_SAAR_APR_UNUSED" hidden="1">"c7660"</definedName>
    <definedName name="IQ_RES_CONST_SAAR_APR_UNUSED_UNUSED_UNUSED" hidden="1">"c7660"</definedName>
    <definedName name="IQ_RES_CONST_SAAR_FC_UNUSED" hidden="1">"c7880"</definedName>
    <definedName name="IQ_RES_CONST_SAAR_FC_UNUSED_UNUSED_UNUSED" hidden="1">"c7880"</definedName>
    <definedName name="IQ_RES_CONST_SAAR_POP_FC_UNUSED" hidden="1">"c8100"</definedName>
    <definedName name="IQ_RES_CONST_SAAR_POP_FC_UNUSED_UNUSED_UNUSED" hidden="1">"c8100"</definedName>
    <definedName name="IQ_RES_CONST_SAAR_POP_UNUSED" hidden="1">"c7220"</definedName>
    <definedName name="IQ_RES_CONST_SAAR_POP_UNUSED_UNUSED_UNUSED" hidden="1">"c7220"</definedName>
    <definedName name="IQ_RES_CONST_SAAR_UNUSED" hidden="1">"c7000"</definedName>
    <definedName name="IQ_RES_CONST_SAAR_UNUSED_UNUSED_UNUSED" hidden="1">"c7000"</definedName>
    <definedName name="IQ_RES_CONST_SAAR_YOY_FC_UNUSED" hidden="1">"c8320"</definedName>
    <definedName name="IQ_RES_CONST_SAAR_YOY_FC_UNUSED_UNUSED_UNUSED" hidden="1">"c8320"</definedName>
    <definedName name="IQ_RES_CONST_SAAR_YOY_UNUSED" hidden="1">"c7440"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"c2903"</definedName>
    <definedName name="IQ_RETAIL_ACQUIRED_OWNED_STORES" hidden="1">"c2895"</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ACT_OR_EST_CIQ" hidden="1">"c5059"</definedName>
    <definedName name="IQ_REVENUE_EST" hidden="1">"c1126"</definedName>
    <definedName name="IQ_REVENUE_EST_1" hidden="1">"IQ_REVENUE_EST_1"</definedName>
    <definedName name="IQ_REVENUE_EST_CIQ" hidden="1">"c3616"</definedName>
    <definedName name="IQ_REVENUE_EST_REUT" hidden="1">"c3634"</definedName>
    <definedName name="IQ_REVENUE_GROWTH_1" hidden="1">"IQ_REVENUE_GROWTH_1"</definedName>
    <definedName name="IQ_REVENUE_GROWTH_2" hidden="1">"IQ_REVENUE_GROWTH_2"</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39225.4491550926</definedName>
    <definedName name="IQ_RISK_ADJ_BANK_ASSETS" hidden="1">"c2670"</definedName>
    <definedName name="IQ_RISK_WEIGHTED_ASSETS_FDIC" hidden="1">"c6370"</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DATE" hidden="1">"c2172"</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TM_18.3">#REF!</definedName>
    <definedName name="ITM_20">#REF!</definedName>
    <definedName name="ITM_T10">#REF!</definedName>
    <definedName name="ITM_T14">#REF!</definedName>
    <definedName name="jj" hidden="1">#REF!</definedName>
    <definedName name="LEGAL_ENTITY">[2]tables!$I$2:$I$18</definedName>
    <definedName name="ListOffset" hidden="1">1</definedName>
    <definedName name="M" hidden="1">"4FI2VQOPA6I2KN827ZBHJ1484"</definedName>
    <definedName name="MA_T7.1">#REF!</definedName>
    <definedName name="mb_inputLocation" hidden="1">[11]Inputs!#REF!</definedName>
    <definedName name="MD_T5.1">#REF!</definedName>
    <definedName name="MD_T5.2">#REF!</definedName>
    <definedName name="MDA_T1">#REF!</definedName>
    <definedName name="MDA_T1.2">[7]MDA_T1.2!#REF!</definedName>
    <definedName name="MDA_T1.2.1">#REF!</definedName>
    <definedName name="MDA_T1.2.2">#REF!</definedName>
    <definedName name="MDA_T1.2.3">#REF!</definedName>
    <definedName name="MDA_T14">#REF!</definedName>
    <definedName name="MDA_T2">#REF!</definedName>
    <definedName name="MDA_T3">#REF!</definedName>
    <definedName name="MDA_T4">#REF!</definedName>
    <definedName name="MDA_T5">#REF!</definedName>
    <definedName name="MDA_T6">#REF!</definedName>
    <definedName name="MDA_T7">#REF!</definedName>
    <definedName name="MDA_T7.2">#REF!</definedName>
    <definedName name="MDA_T8">#REF!</definedName>
    <definedName name="MEWarning" hidden="1">0</definedName>
    <definedName name="Month">'[12]GAAP BPC'!$B$14</definedName>
    <definedName name="month_bud_lookup">[6]Inputs!$C$12</definedName>
    <definedName name="MTD_DATE">[4]INPUTS!$B$5</definedName>
    <definedName name="MTD_DAYS">[4]INPUTS!$B$6</definedName>
    <definedName name="MTD_MONTH">[4]INPUTS!$B$2</definedName>
    <definedName name="no_of_shares">[13]Inputs!$C$69</definedName>
    <definedName name="Nov." hidden="1">{"Assumptions",#N/A,FALSE,"Assumptions";"Sum",#N/A,FALSE,"Summary";"Notes",#N/A,FALSE,"Notes";"Inputs",#N/A,FALSE,"Inputs";"Other Inputs",#N/A,FALSE,"Inputs";"RD",#N/A,FALSE,"RD";"Revenue Detail",#N/A,FALSE,"Revenue";"Expense Detail",#N/A,FALSE,"Expense";"Tax Detail",#N/A,FALSE,"Tax";"FinSt",#N/A,FALSE,"Financials"}</definedName>
    <definedName name="OUTPUT">#REF!</definedName>
    <definedName name="PERIOD_END">#REF!</definedName>
    <definedName name="PI_LOOKUP">[4]MV90!$C$2:$BE$6</definedName>
    <definedName name="PREPARED_BY">#REF!</definedName>
    <definedName name="PREPARED_DATE">#REF!</definedName>
    <definedName name="_xlnm.Print_Area" localSheetId="0">'MPUC-CMP-1-8 Att 1'!$A$1:$T$48</definedName>
    <definedName name="_xlnm.Print_Area">#REF!</definedName>
    <definedName name="Print_Area1">#REF!</definedName>
    <definedName name="prior_fullyear">[6]Inputs!$F$7</definedName>
    <definedName name="prior_month">[14]Input!$C$5</definedName>
    <definedName name="prior_year">[14]Input!$C$7</definedName>
    <definedName name="prior_YTD">[6]Inputs!$F$5</definedName>
    <definedName name="PUB_FileID" hidden="1">"L10004026.xls"</definedName>
    <definedName name="PUB_UserID" hidden="1">"MAYERX"</definedName>
    <definedName name="RateCT">[15]Key!$O$5</definedName>
    <definedName name="RateME">[15]Key!$O$4</definedName>
    <definedName name="RateNY">[15]Key!$O$3</definedName>
    <definedName name="RawData">#REF!</definedName>
    <definedName name="RawHeader">#REF!</definedName>
    <definedName name="RETAIL" hidden="1">"1, 9, 1, False, 2, False, False, , 0, False, False, 1, 1"</definedName>
    <definedName name="REV_FN_1">#REF!</definedName>
    <definedName name="REV_FN_1.1">#REF!</definedName>
    <definedName name="REV_FN_1_1">#REF!</definedName>
    <definedName name="REV_FN_1_2">#REF!</definedName>
    <definedName name="REV_FN_1_3">#REF!</definedName>
    <definedName name="REV_FN_2">#REF!</definedName>
    <definedName name="REV_FN_3">#REF!</definedName>
    <definedName name="REV_FN2">#REF!</definedName>
    <definedName name="RiskAfterRecalcMacro" hidden="1">""</definedName>
    <definedName name="RiskAfterSimMacro" hidden="1">""</definedName>
    <definedName name="RiskAutoStopPercChange">1.5</definedName>
    <definedName name="RiskBeforeRecalcMacro" hidden="1">""</definedName>
    <definedName name="RiskBeforeSimMacro" hidden="1">""</definedName>
    <definedName name="RiskCollectDistributionSamples" hidden="1">2</definedName>
    <definedName name="RiskExcelReportsGoInNewWorkbook">TRUE</definedName>
    <definedName name="RiskExcelReportsToGenerate">0</definedName>
    <definedName name="RiskFixedSeed" hidden="1">1</definedName>
    <definedName name="RiskGenerateExcelReportsAtEndOfSimulation">FALSE</definedName>
    <definedName name="RiskHasSettings" hidden="1">5</definedName>
    <definedName name="RiskMinimizeOnStart" hidden="1">FALSE</definedName>
    <definedName name="RiskMonitorConvergence" hidden="1">FALSE</definedName>
    <definedName name="RiskNumIterations" hidden="1">5000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howRiskWindowAtEndOfSimulation">TRUE</definedName>
    <definedName name="RiskStandardRecalc" hidden="1">1</definedName>
    <definedName name="RiskStatFunctionsUpdateFreq">1</definedName>
    <definedName name="RiskTemplateSheetName">"myTemplate"</definedName>
    <definedName name="RiskUpdateDisplay" hidden="1">FALSE</definedName>
    <definedName name="RiskUpdateStatFunctions">TRUE</definedName>
    <definedName name="RiskUseDifferentSeedForEachSim" hidden="1">FALSE</definedName>
    <definedName name="RiskUseFixedSeed" hidden="1">FALSE</definedName>
    <definedName name="RiskUseMultipleCPUs" hidden="1">FALSE</definedName>
    <definedName name="SAPBEXdnldView" hidden="1">"4BH52YMAT8N820NWUACMPXPYX"</definedName>
    <definedName name="SAPBEXhrIndnt" hidden="1">1</definedName>
    <definedName name="SAPBEXrevision" hidden="1">17</definedName>
    <definedName name="SAPBEXsysID" hidden="1">"PBW"</definedName>
    <definedName name="SAPBEXwbID" hidden="1">"3UU3TFCENPZ5B2MUM8U0OEJHM"</definedName>
    <definedName name="SAPsysID" hidden="1">"708C5W7SBKP804JT78WJ0JNKI"</definedName>
    <definedName name="SAPwbID" hidden="1">"ARS"</definedName>
    <definedName name="sarf" hidden="1">#REF!</definedName>
    <definedName name="ScheduleTemplateRange" localSheetId="0">#REF!</definedName>
    <definedName name="ScheduleTemplateRange">#REF!</definedName>
    <definedName name="sencount" hidden="1">1</definedName>
    <definedName name="six" hidden="1">{"Assumptions",#N/A,FALSE,"Assumptions";"Sum",#N/A,FALSE,"Summary";"Notes",#N/A,FALSE,"Notes";"Inputs",#N/A,FALSE,"Inputs";"Other Inputs",#N/A,FALSE,"Inputs";"RD",#N/A,FALSE,"RD";"Revenue Detail",#N/A,FALSE,"Revenue";"Expense Detail",#N/A,FALSE,"Expense";"Tax Detail",#N/A,FALSE,"Tax";"FinSt",#N/A,FALSE,"Financials"}</definedName>
    <definedName name="solver_adj" hidden="1">#N/A</definedName>
    <definedName name="solver_lhs1" hidden="1">#REF!</definedName>
    <definedName name="solver_lhs2" hidden="1">#REF!</definedName>
    <definedName name="solver_lhs3" hidden="1">#REF!</definedName>
    <definedName name="solver_lhs4" hidden="1">#REF!</definedName>
    <definedName name="solver_num" hidden="1">1</definedName>
    <definedName name="solver_opt" hidden="1">#REF!</definedName>
    <definedName name="solver_rel1" hidden="1">1</definedName>
    <definedName name="solver_rel2" hidden="1">1</definedName>
    <definedName name="solver_rel3" hidden="1">3</definedName>
    <definedName name="solver_rel4" hidden="1">3</definedName>
    <definedName name="solver_rhs1" hidden="1">-100</definedName>
    <definedName name="solver_rhs2" hidden="1">-100</definedName>
    <definedName name="solver_rhs3" hidden="1">-100</definedName>
    <definedName name="solver_rhs4" hidden="1">-100</definedName>
    <definedName name="test" hidden="1">{"Assumptions",#N/A,FALSE,"Assumptions";"Sum",#N/A,FALSE,"Summary";"Notes",#N/A,FALSE,"Notes";"Inputs",#N/A,FALSE,"Inputs";"Other Inputs",#N/A,FALSE,"Inputs";"RD",#N/A,FALSE,"RD";"Revenue Detail",#N/A,FALSE,"Revenue";"Expense Detail",#N/A,FALSE,"Expense";"Tax Detail",#N/A,FALSE,"Tax";"FinSt",#N/A,FALSE,"Financials"}</definedName>
    <definedName name="TextRefCopyRangeCount" hidden="1">10</definedName>
    <definedName name="TIME">[2]tables!$A$2:$A$62</definedName>
    <definedName name="TM1REBUILDOPTION">1</definedName>
    <definedName name="TP_Footer_User" hidden="1">"formaj"</definedName>
    <definedName name="TP_Footer_Version" hidden="1">"v4.00"</definedName>
    <definedName name="v" hidden="1">{"ngcpv",#N/A,TRUE,"NGC Summary";"insum1",#N/A,TRUE,"Inputs Summary";"insum2",#N/A,TRUE,"Inputs Summary";"insum3",#N/A,TRUE,"Inputs Summary";"revsum1",#N/A,TRUE,"RevExp";"revsum2",#N/A,TRUE,"RevExp";"debtin1",#N/A,TRUE,"Debt Inputs";"debtin2",#N/A,TRUE,"Debt Inputs";"opprn1",#N/A,TRUE,"OPS";"opprn2",#N/A,TRUE,"OPS";"opprn3",#N/A,TRUE,"OPS";"deprn1",#N/A,TRUE,"DeprAlloc";"deprn2",#N/A,TRUE,"DeprAlloc";"finp1",#N/A,TRUE,"Financials";"finp2",#N/A,TRUE,"Financials";"finp3",#N/A,TRUE,"Financials";"finp4",#N/A,TRUE,"Financials";"dei12c",#N/A,TRUE,"Destec";"deip3",#N/A,TRUE,"Destec";"ddpv",#N/A,TRUE,"Drawdown"}</definedName>
    <definedName name="Variance" hidden="1">{"Assumptions",#N/A,FALSE,"Assumptions";"Sum",#N/A,FALSE,"Summary";"Notes",#N/A,FALSE,"Notes";"Inputs",#N/A,FALSE,"Inputs";"Other Inputs",#N/A,FALSE,"Inputs";"RD",#N/A,FALSE,"RD";"Revenue Detail",#N/A,FALSE,"Revenue";"Expense Detail",#N/A,FALSE,"Expense";"Tax Detail",#N/A,FALSE,"Tax";"FinSt",#N/A,FALSE,"Financials"}</definedName>
    <definedName name="wrn.Book." hidden="1">{"EVA",#N/A,FALSE,"SMT2";#N/A,#N/A,FALSE,"Summary";#N/A,#N/A,FALSE,"Graphs";#N/A,#N/A,FALSE,"4 Panel"}</definedName>
    <definedName name="wrn.Book._D" hidden="1">{"EVA",#N/A,FALSE,"SMT2";#N/A,#N/A,FALSE,"Summary";#N/A,#N/A,FALSE,"Graphs";#N/A,#N/A,FALSE,"4 Panel"}</definedName>
    <definedName name="wrn.Complete." hidden="1">{#N/A,#N/A,FALSE,"SMT1";#N/A,#N/A,FALSE,"SMT2";#N/A,#N/A,FALSE,"Summary";#N/A,#N/A,FALSE,"Graphs";#N/A,#N/A,FALSE,"4 Panel"}</definedName>
    <definedName name="wrn.Complete._.Set." hidden="1">{#N/A,#N/A,FALSE,"Full";#N/A,#N/A,FALSE,"Half";#N/A,#N/A,FALSE,"Op Expenses";#N/A,#N/A,FALSE,"Cap Charge";#N/A,#N/A,FALSE,"Cost C";#N/A,#N/A,FALSE,"PP&amp;E";#N/A,#N/A,FALSE,"R&amp;D"}</definedName>
    <definedName name="wrn.Complete._.Set._D" hidden="1">{#N/A,#N/A,FALSE,"Full";#N/A,#N/A,FALSE,"Half";#N/A,#N/A,FALSE,"Op Expenses";#N/A,#N/A,FALSE,"Cap Charge";#N/A,#N/A,FALSE,"Cost C";#N/A,#N/A,FALSE,"PP&amp;E";#N/A,#N/A,FALSE,"R&amp;D"}</definedName>
    <definedName name="wrn.Complete._D" hidden="1">{#N/A,#N/A,FALSE,"SMT1";#N/A,#N/A,FALSE,"SMT2";#N/A,#N/A,FALSE,"Summary";#N/A,#N/A,FALSE,"Graphs";#N/A,#N/A,FALSE,"4 Panel"}</definedName>
    <definedName name="wrn.ESTADOS._.FINANCIEROS." hidden="1">{#N/A,#N/A,FALSE,"ACTIVO - hoja 1";#N/A,#N/A,FALSE,"ACTIVO - hoja 2";#N/A,#N/A,FALSE,"PASIVO - hoja 1";#N/A,#N/A,FALSE,"PASIVO - hoja 2";#N/A,#N/A,FALSE,"GASTOS - hoja 1 ";#N/A,#N/A,FALSE,"GASTOS - hoja 2";#N/A,#N/A,FALSE,"INGRESOS - hoja 1 ";#N/A,#N/A,FALSE,"INGRESOS - hoja 2"}</definedName>
    <definedName name="wrn.Full._.Pack." hidden="1">{#N/A,#N/A,FALSE,"Summary";#N/A,#N/A,FALSE,"Assumptions";#N/A,#N/A,FALSE,"Scenarios";#N/A,#N/A,FALSE,"LBE (Base)";#N/A,#N/A,FALSE,"Scen A";#N/A,#N/A,FALSE,"Scen B";"Debt Paydown Scenario",#N/A,FALSE,"Cash in Bank";#N/A,#N/A,FALSE,"Debt&amp;Equity Rec"}</definedName>
    <definedName name="wrn.PPM_GM_PPA." hidden="1">{"Assumptions",#N/A,FALSE,"Assumptions";"Sum",#N/A,FALSE,"Summary";"Notes",#N/A,FALSE,"Notes";"Inputs",#N/A,FALSE,"Inputs";"Other Inputs",#N/A,FALSE,"Inputs";"RD",#N/A,FALSE,"RD";"Revenue Detail",#N/A,FALSE,"Revenue";"Expense Detail",#N/A,FALSE,"Expense";"Tax Detail",#N/A,FALSE,"Tax";"FinSt",#N/A,FALSE,"Financials"}</definedName>
    <definedName name="wrn.printall." hidden="1">{"ngcpv",#N/A,TRUE,"NGC Summary";"insum1",#N/A,TRUE,"Inputs Summary";"insum2",#N/A,TRUE,"Inputs Summary";"insum3",#N/A,TRUE,"Inputs Summary";"revsum1",#N/A,TRUE,"RevExp";"revsum2",#N/A,TRUE,"RevExp";"debtin1",#N/A,TRUE,"Debt Inputs";"debtin2",#N/A,TRUE,"Debt Inputs";"opprn1",#N/A,TRUE,"OPS";"opprn2",#N/A,TRUE,"OPS";"opprn3",#N/A,TRUE,"OPS";"deprn1",#N/A,TRUE,"DeprAlloc";"deprn2",#N/A,TRUE,"DeprAlloc";"finp1",#N/A,TRUE,"Financials";"finp2",#N/A,TRUE,"Financials";"finp3",#N/A,TRUE,"Financials";"finp4",#N/A,TRUE,"Financials";"dei12c",#N/A,TRUE,"Destec";"deip3",#N/A,TRUE,"Destec";"ddpv",#N/A,TRUE,"Drawdown"}</definedName>
    <definedName name="wrn.printall._D" hidden="1">{"ngcpv",#N/A,TRUE,"NGC Summary";"insum1",#N/A,TRUE,"Inputs Summary";"insum2",#N/A,TRUE,"Inputs Summary";"insum3",#N/A,TRUE,"Inputs Summary";"revsum1",#N/A,TRUE,"RevExp";"revsum2",#N/A,TRUE,"RevExp";"debtin1",#N/A,TRUE,"Debt Inputs";"debtin2",#N/A,TRUE,"Debt Inputs";"opprn1",#N/A,TRUE,"OPS";"opprn2",#N/A,TRUE,"OPS";"opprn3",#N/A,TRUE,"OPS";"deprn1",#N/A,TRUE,"DeprAlloc";"deprn2",#N/A,TRUE,"DeprAlloc";"finp1",#N/A,TRUE,"Financials";"finp2",#N/A,TRUE,"Financials";"finp3",#N/A,TRUE,"Financials";"finp4",#N/A,TRUE,"Financials";"dei12c",#N/A,TRUE,"Destec";"deip3",#N/A,TRUE,"Destec";"ddpv",#N/A,TRUE,"Drawdown"}</definedName>
    <definedName name="wrn.Rating._.Pack." hidden="1">{#N/A,#N/A,TRUE,"TEG Ratios £";#N/A,#N/A,TRUE,"TEG IS £";#N/A,#N/A,TRUE,"TEG  CF £";#N/A,#N/A,TRUE,"Assumptions";#N/A,#N/A,TRUE,"Working Assumptions"}</definedName>
    <definedName name="wrn.TIPOS." hidden="1">{#N/A,#N/A,FALSE,"Gráficos"}</definedName>
    <definedName name="wrn.Variance._.Analysis." hidden="1">{#N/A,#N/A,TRUE,"Var. to Nov Figures";#N/A,#N/A,TRUE,"TEG Ratios £";#N/A,#N/A,TRUE,"Nov Figures"}</definedName>
    <definedName name="x" hidden="1">{#N/A,#N/A,FALSE,"Full";#N/A,#N/A,FALSE,"Half";#N/A,#N/A,FALSE,"Op Expenses";#N/A,#N/A,FALSE,"Cap Charge";#N/A,#N/A,FALSE,"Cost C";#N/A,#N/A,FALSE,"PP&amp;E";#N/A,#N/A,FALSE,"R&amp;D"}</definedName>
    <definedName name="XRefColumnsCount" hidden="1">1</definedName>
    <definedName name="XRefCopyRangeCount" hidden="1">4</definedName>
    <definedName name="XRefPasteRangeCount" hidden="1">1</definedName>
    <definedName name="XXX" hidden="1">{"Assumptions",#N/A,FALSE,"Assumptions";"Sum",#N/A,FALSE,"Summary";"Notes",#N/A,FALSE,"Notes";"Inputs",#N/A,FALSE,"Inputs";"Other Inputs",#N/A,FALSE,"Inputs";"RD",#N/A,FALSE,"RD";"Revenue Detail",#N/A,FALSE,"Revenue";"Expense Detail",#N/A,FALSE,"Expense";"Tax Detail",#N/A,FALSE,"Tax";"FinSt",#N/A,FALSE,"Financials"}</definedName>
    <definedName name="YTD_Days">[4]INPUTS!$B$7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9" i="8" l="1"/>
  <c r="R39" i="8"/>
  <c r="Q39" i="8"/>
  <c r="P39" i="8"/>
  <c r="K46" i="8" l="1"/>
  <c r="T34" i="8"/>
  <c r="O36" i="8"/>
  <c r="N36" i="8"/>
  <c r="J36" i="8"/>
  <c r="L36" i="8" s="1"/>
  <c r="K36" i="8" l="1"/>
  <c r="T36" i="8" s="1"/>
  <c r="I32" i="8" l="1"/>
  <c r="K32" i="8" s="1"/>
  <c r="T32" i="8" s="1"/>
  <c r="L32" i="8"/>
  <c r="O32" i="8"/>
  <c r="O30" i="8"/>
  <c r="L30" i="8"/>
  <c r="I30" i="8"/>
  <c r="K30" i="8" s="1"/>
  <c r="T30" i="8" s="1"/>
  <c r="J28" i="8"/>
  <c r="L28" i="8" s="1"/>
  <c r="O28" i="8"/>
  <c r="O25" i="8"/>
  <c r="M23" i="8"/>
  <c r="M39" i="8" s="1"/>
  <c r="M41" i="8" s="1"/>
  <c r="M45" i="8" s="1"/>
  <c r="M47" i="8" s="1"/>
  <c r="J25" i="8"/>
  <c r="L25" i="8" s="1"/>
  <c r="J23" i="8"/>
  <c r="K23" i="8" s="1"/>
  <c r="T23" i="8" s="1"/>
  <c r="N21" i="8"/>
  <c r="N39" i="8" s="1"/>
  <c r="N41" i="8" s="1"/>
  <c r="N45" i="8" s="1"/>
  <c r="N47" i="8" s="1"/>
  <c r="H22" i="8"/>
  <c r="J21" i="8" s="1"/>
  <c r="J39" i="8" l="1"/>
  <c r="O39" i="8"/>
  <c r="O41" i="8" s="1"/>
  <c r="O45" i="8" s="1"/>
  <c r="O47" i="8" s="1"/>
  <c r="L21" i="8"/>
  <c r="K21" i="8"/>
  <c r="L23" i="8"/>
  <c r="K28" i="8"/>
  <c r="T28" i="8" s="1"/>
  <c r="K25" i="8"/>
  <c r="T25" i="8" s="1"/>
  <c r="K39" i="8" l="1"/>
  <c r="L39" i="8"/>
  <c r="L41" i="8" s="1"/>
  <c r="L45" i="8" s="1"/>
  <c r="L47" i="8" s="1"/>
  <c r="J40" i="8"/>
  <c r="J41" i="8" s="1"/>
  <c r="J45" i="8" s="1"/>
  <c r="J47" i="8" s="1"/>
  <c r="T21" i="8"/>
  <c r="T39" i="8" s="1"/>
  <c r="S41" i="8"/>
  <c r="S45" i="8" s="1"/>
  <c r="S47" i="8" s="1"/>
  <c r="R41" i="8"/>
  <c r="R45" i="8" s="1"/>
  <c r="R47" i="8" s="1"/>
  <c r="Q41" i="8"/>
  <c r="Q45" i="8" s="1"/>
  <c r="Q47" i="8" s="1"/>
  <c r="K40" i="8" l="1"/>
  <c r="K41" i="8" s="1"/>
  <c r="K45" i="8" s="1"/>
  <c r="K47" i="8" s="1"/>
  <c r="P41" i="8"/>
  <c r="P45" i="8" s="1"/>
  <c r="P47" i="8" s="1"/>
  <c r="T40" i="8" l="1"/>
  <c r="T41" i="8" s="1"/>
  <c r="T45" i="8" s="1"/>
  <c r="T47" i="8" s="1"/>
</calcChain>
</file>

<file path=xl/sharedStrings.xml><?xml version="1.0" encoding="utf-8"?>
<sst xmlns="http://schemas.openxmlformats.org/spreadsheetml/2006/main" count="101" uniqueCount="77">
  <si>
    <t>Financial statement amounts (per final financial statements)</t>
  </si>
  <si>
    <t>Total Impact of Entries:</t>
  </si>
  <si>
    <t>C-B</t>
  </si>
  <si>
    <t>C=A (Only Income Statement accounts)</t>
  </si>
  <si>
    <t>B</t>
  </si>
  <si>
    <t>A</t>
  </si>
  <si>
    <t>Credit</t>
  </si>
  <si>
    <t>Debit</t>
  </si>
  <si>
    <t>Comprehensive Income</t>
  </si>
  <si>
    <t>Financing Activities</t>
  </si>
  <si>
    <t>Investing Activities</t>
  </si>
  <si>
    <t>Operating Activities</t>
  </si>
  <si>
    <t>Non-Current  Liabilities</t>
  </si>
  <si>
    <t>Current Liabilities</t>
  </si>
  <si>
    <t>Non-Current Assets</t>
  </si>
  <si>
    <t>Current Assets</t>
  </si>
  <si>
    <t>Equity at period end</t>
  </si>
  <si>
    <t>Income effect according to Rollover (Income Statement) method</t>
  </si>
  <si>
    <t>Income effect according to Iron Curtain (Balance Sheet) method</t>
  </si>
  <si>
    <t>Income effect of correcting the balance sheet in prior period (carryforward from prior period's column C)</t>
  </si>
  <si>
    <t>(Credit)</t>
  </si>
  <si>
    <t>Accounts</t>
  </si>
  <si>
    <t>Type of misstatement</t>
  </si>
  <si>
    <t>Description of misstatement</t>
  </si>
  <si>
    <t>Business</t>
  </si>
  <si>
    <t>ID</t>
  </si>
  <si>
    <t>Statement of Comprehensive Income - Debit (Credit)</t>
  </si>
  <si>
    <t>Cash Flow Effect - Increase (Decrease)</t>
  </si>
  <si>
    <t>Balance Sheet Effect - Debit (Credit)</t>
  </si>
  <si>
    <t>Income Statement Effect - Debit(Credit)</t>
  </si>
  <si>
    <t>Impact of misstatements on interim financial information</t>
  </si>
  <si>
    <t>Correcting Entry Required at Current Period End</t>
  </si>
  <si>
    <t>Factual</t>
  </si>
  <si>
    <t>Operations and maintenance expense</t>
  </si>
  <si>
    <t>Property, Plant &amp; Equipment, Net</t>
  </si>
  <si>
    <t>Dual</t>
  </si>
  <si>
    <t>Method used to quantify misstatements</t>
  </si>
  <si>
    <t>Dollars</t>
  </si>
  <si>
    <t>Amounts in</t>
  </si>
  <si>
    <t>Avangrid, Inc.</t>
  </si>
  <si>
    <t>Summary of Audit Misstatements</t>
  </si>
  <si>
    <t>Aggregate of uncorrected audit misstatements (pre-tax)</t>
  </si>
  <si>
    <t>Tax effect of uncorrected audit misstatements (27%)</t>
  </si>
  <si>
    <t>Aggregate of uncorrected audit misstatements (after tax)</t>
  </si>
  <si>
    <t>Aggregate of all uncorrected audit misstatements:</t>
  </si>
  <si>
    <t>Uncorrected audit misstatements after tax effect as a percentage of financial statement amounts</t>
  </si>
  <si>
    <t>Accrued liabilities</t>
  </si>
  <si>
    <t>For the year ended December 31, 2022</t>
  </si>
  <si>
    <t>Revenue</t>
  </si>
  <si>
    <t>Regulatory Liability</t>
  </si>
  <si>
    <t>Regulatory Asset</t>
  </si>
  <si>
    <t>AM-12 (2022)</t>
  </si>
  <si>
    <t>The Company has a non-gaap policy to record Networks vehicle depreciation to Operations &amp; Maintenance Expense rather than Depreciation Expense. This is done in accordance with the FERC Uniform System of Accounts for regulatory purposes, but is not in accordance with U.S. GAAP.</t>
  </si>
  <si>
    <t>The Company identified amounts within its 'goods receipted but not invoiced' account (accrued liabilities) in which they are no longer expecting to receive the goods or services and therefore these amounts should not have been accrued for as of December 31, 2022.</t>
  </si>
  <si>
    <t>As part of the 2022 annual CMP transmission true up process (regulatory deferral), the Company identified transmission revenue was overstated and the regulatory liability was understated.</t>
  </si>
  <si>
    <t>Operations &amp; Maintenance Expense</t>
  </si>
  <si>
    <t>CMP</t>
  </si>
  <si>
    <t>Other Deductions</t>
  </si>
  <si>
    <t>AM -1</t>
  </si>
  <si>
    <t>AM-3 (NG)</t>
  </si>
  <si>
    <t>AM-8</t>
  </si>
  <si>
    <t>Depreciation and Amortization Expense</t>
  </si>
  <si>
    <t>AM-15</t>
  </si>
  <si>
    <t>The Company over accrued RNS revenue for the last 2 months of the year. Actual invoices were received in January and February 2023 (prior to the issuance of the financial statements) and the actual revenue was less that what was accrued. The entry would correct this.</t>
  </si>
  <si>
    <t>CMP AM-8</t>
  </si>
  <si>
    <t>AM-16 (2021)</t>
  </si>
  <si>
    <t>AM 15 (2021)</t>
  </si>
  <si>
    <t xml:space="preserve">The Company identified storm costs that were included in O&amp;M expense as of December 31, 2022 that should have been deferred as a regulatory asset as of December 31, 2022. </t>
  </si>
  <si>
    <t>The Company identified that a certain portion of ATU revenue recorded in 2021 should have been deferred until 2022 which is due to timing.</t>
  </si>
  <si>
    <t xml:space="preserve">The company has corrected an amortization error relating to the calculation in 2021. This entry aligns current year amortization to what would have been recorded if prior year amortization was calculated corrected. </t>
  </si>
  <si>
    <t>The Company identified that a certain portion of ATU revenue recorded in 2021 should have been deferred until 2022 which is due to timing. Refer to AM-15 (2021) below to see the reversal of the booking.</t>
  </si>
  <si>
    <r>
      <t xml:space="preserve">Tax Misstatements: </t>
    </r>
    <r>
      <rPr>
        <b/>
        <sz val="11"/>
        <color rgb="FFFF0000"/>
        <rFont val="Calibri"/>
        <family val="2"/>
        <scheme val="minor"/>
      </rPr>
      <t>KPMG notes there were no tax-only entries on the CMP 2022 SAM.</t>
    </r>
  </si>
  <si>
    <t>Central Maine Power Company (CMP)</t>
  </si>
  <si>
    <t>2023 ISO New England Inc. Transmission, Markets and Services Tariff</t>
  </si>
  <si>
    <t>Docket No. ER20-2054</t>
  </si>
  <si>
    <t>Maine Public Utilities Commission (MPUC)</t>
  </si>
  <si>
    <t>MPUC-CMP-1-8 Attachment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</si>
</sst>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_-* #,##0.00_-;\-* #,##0.00_-;_-* &quot;-&quot;??_-;_-@_-"/>
    <numFmt numFmtId="166" formatCode="_-* #,##0.00\ _€_-;\-* #,##0.00\ _€_-;_-* &quot;-&quot;??\ _€_-;_-@_-"/>
    <numFmt numFmtId="167" formatCode="0.0%"/>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b/>
      <sz val="12"/>
      <color theme="1"/>
      <name val="Calibri"/>
      <family val="2"/>
      <scheme val="minor"/>
    </font>
    <font>
      <sz val="10"/>
      <name val="Arial"/>
      <family val="2"/>
    </font>
    <font>
      <b/>
      <sz val="9"/>
      <name val="Calibri"/>
      <family val="2"/>
      <scheme val="minor"/>
    </font>
    <font>
      <b/>
      <sz val="9"/>
      <color theme="1"/>
      <name val="Calibri"/>
      <family val="2"/>
      <scheme val="minor"/>
    </font>
    <font>
      <b/>
      <u/>
      <sz val="9"/>
      <color theme="1"/>
      <name val="Calibri"/>
      <family val="2"/>
      <scheme val="minor"/>
    </font>
    <font>
      <b/>
      <u/>
      <sz val="11"/>
      <color theme="1"/>
      <name val="Calibri"/>
      <family val="2"/>
      <scheme val="minor"/>
    </font>
    <font>
      <sz val="11"/>
      <name val="Calibri"/>
      <family val="2"/>
      <scheme val="minor"/>
    </font>
    <font>
      <b/>
      <sz val="11"/>
      <color rgb="FFFF0000"/>
      <name val="Calibri"/>
      <family val="2"/>
      <scheme val="minor"/>
    </font>
    <font>
      <sz val="10"/>
      <color theme="1"/>
      <name val="Arial"/>
      <family val="2"/>
    </font>
    <font>
      <sz val="11"/>
      <color theme="1"/>
      <name val="Calibri"/>
      <family val="2"/>
    </font>
    <font>
      <sz val="10"/>
      <name val="MS Sans Serif"/>
      <family val="2"/>
    </font>
    <font>
      <sz val="10"/>
      <name val="TrueOptima"/>
    </font>
    <font>
      <sz val="10"/>
      <name val="Calibri"/>
      <family val="2"/>
      <scheme val="minor"/>
    </font>
    <font>
      <sz val="11"/>
      <color indexed="8"/>
      <name val="Calibri"/>
      <family val="2"/>
      <scheme val="minor"/>
    </font>
    <font>
      <sz val="10"/>
      <name val="Arial"/>
      <family val="2"/>
    </font>
    <font>
      <b/>
      <sz val="10"/>
      <color theme="1"/>
      <name val="Arial"/>
      <family val="2"/>
    </font>
    <font>
      <sz val="8"/>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thin">
        <color rgb="FF000000"/>
      </left>
      <right style="thin">
        <color rgb="FF000000"/>
      </right>
      <top/>
      <bottom style="thin">
        <color rgb="FF000000"/>
      </bottom>
      <diagonal/>
    </border>
  </borders>
  <cellStyleXfs count="409">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43" fontId="12" fillId="0" borderId="0" applyFont="0" applyFill="0" applyBorder="0" applyAlignment="0" applyProtection="0"/>
    <xf numFmtId="0" fontId="13" fillId="0" borderId="0"/>
    <xf numFmtId="0" fontId="1" fillId="0" borderId="0"/>
    <xf numFmtId="0" fontId="12" fillId="0" borderId="0"/>
    <xf numFmtId="0" fontId="12" fillId="0" borderId="0"/>
    <xf numFmtId="0" fontId="12" fillId="6"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4" borderId="0" applyNumberFormat="0" applyBorder="0" applyAlignment="0" applyProtection="0"/>
    <xf numFmtId="0" fontId="12" fillId="1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11" borderId="0" applyNumberFormat="0" applyBorder="0" applyAlignment="0" applyProtection="0"/>
    <xf numFmtId="0" fontId="12" fillId="13" borderId="0" applyNumberFormat="0" applyBorder="0" applyAlignment="0" applyProtection="0"/>
    <xf numFmtId="0" fontId="12" fillId="15" borderId="0" applyNumberFormat="0" applyBorder="0" applyAlignment="0" applyProtection="0"/>
    <xf numFmtId="0" fontId="12" fillId="1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165" fontId="12" fillId="0" borderId="0" applyFont="0" applyFill="0" applyBorder="0" applyAlignment="0" applyProtection="0"/>
    <xf numFmtId="166" fontId="13"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3" fillId="0" borderId="0"/>
    <xf numFmtId="0" fontId="14" fillId="0" borderId="0"/>
    <xf numFmtId="0" fontId="5" fillId="0" borderId="0"/>
    <xf numFmtId="0" fontId="12" fillId="0" borderId="0"/>
    <xf numFmtId="0" fontId="12" fillId="0" borderId="0"/>
    <xf numFmtId="0" fontId="12" fillId="0" borderId="0"/>
    <xf numFmtId="0" fontId="12" fillId="0" borderId="0"/>
    <xf numFmtId="0" fontId="12" fillId="0" borderId="0"/>
    <xf numFmtId="0" fontId="1" fillId="0" borderId="0"/>
    <xf numFmtId="0" fontId="12" fillId="0" borderId="0"/>
    <xf numFmtId="0" fontId="12" fillId="0" borderId="0"/>
    <xf numFmtId="0" fontId="5" fillId="0" borderId="0"/>
    <xf numFmtId="0" fontId="12" fillId="0" borderId="0"/>
    <xf numFmtId="0" fontId="5" fillId="0" borderId="0"/>
    <xf numFmtId="0" fontId="5" fillId="0" borderId="0"/>
    <xf numFmtId="0" fontId="5" fillId="0" borderId="0"/>
    <xf numFmtId="0" fontId="12" fillId="0" borderId="0"/>
    <xf numFmtId="0" fontId="12" fillId="0" borderId="0"/>
    <xf numFmtId="0" fontId="12" fillId="0" borderId="0"/>
    <xf numFmtId="0" fontId="12" fillId="0" borderId="0"/>
    <xf numFmtId="0" fontId="12" fillId="0" borderId="0"/>
    <xf numFmtId="0" fontId="5" fillId="0" borderId="0"/>
    <xf numFmtId="0" fontId="1" fillId="0" borderId="0"/>
    <xf numFmtId="0" fontId="13" fillId="0" borderId="0"/>
    <xf numFmtId="0" fontId="5" fillId="0" borderId="0"/>
    <xf numFmtId="0" fontId="5" fillId="0" borderId="0"/>
    <xf numFmtId="0" fontId="5" fillId="0" borderId="0"/>
    <xf numFmtId="0" fontId="12" fillId="0" borderId="0"/>
    <xf numFmtId="0" fontId="1" fillId="0" borderId="0"/>
    <xf numFmtId="0" fontId="12" fillId="0" borderId="0"/>
    <xf numFmtId="0" fontId="12" fillId="0" borderId="0"/>
    <xf numFmtId="0" fontId="12" fillId="0" borderId="0"/>
    <xf numFmtId="0" fontId="12" fillId="0" borderId="0"/>
    <xf numFmtId="0" fontId="12" fillId="0" borderId="0"/>
    <xf numFmtId="167" fontId="15" fillId="0" borderId="0">
      <alignment horizontal="left" wrapText="1"/>
    </xf>
    <xf numFmtId="0" fontId="12" fillId="0" borderId="0"/>
    <xf numFmtId="0" fontId="12" fillId="0" borderId="0"/>
    <xf numFmtId="0" fontId="12" fillId="0" borderId="0"/>
    <xf numFmtId="0" fontId="12" fillId="0" borderId="0"/>
    <xf numFmtId="0" fontId="12" fillId="0" borderId="0"/>
    <xf numFmtId="0" fontId="12" fillId="0" borderId="0"/>
    <xf numFmtId="0" fontId="5" fillId="0" borderId="0"/>
    <xf numFmtId="0" fontId="5" fillId="0" borderId="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0" fontId="12" fillId="5" borderId="13" applyNumberFormat="0" applyFont="0" applyAlignment="0" applyProtection="0"/>
    <xf numFmtId="39" fontId="16" fillId="0" borderId="0"/>
    <xf numFmtId="0" fontId="12" fillId="0" borderId="0"/>
    <xf numFmtId="43" fontId="5" fillId="0" borderId="0" applyFont="0" applyFill="0" applyBorder="0" applyAlignment="0" applyProtection="0"/>
    <xf numFmtId="0" fontId="17" fillId="0" borderId="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2" fillId="0" borderId="0" applyFont="0" applyFill="0" applyBorder="0" applyAlignment="0" applyProtection="0"/>
    <xf numFmtId="165" fontId="12" fillId="0" borderId="0" applyFont="0" applyFill="0" applyBorder="0" applyAlignment="0" applyProtection="0"/>
    <xf numFmtId="43" fontId="5" fillId="0" borderId="0" applyFont="0" applyFill="0" applyBorder="0" applyAlignment="0" applyProtection="0"/>
    <xf numFmtId="0" fontId="18" fillId="0" borderId="0"/>
    <xf numFmtId="44"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cellStyleXfs>
  <cellXfs count="108">
    <xf numFmtId="0" fontId="0" fillId="0" borderId="0" xfId="0"/>
    <xf numFmtId="164" fontId="3" fillId="0" borderId="0" xfId="1" applyNumberFormat="1" applyFont="1" applyFill="1" applyBorder="1" applyAlignment="1">
      <alignment horizontal="right"/>
    </xf>
    <xf numFmtId="0" fontId="0" fillId="0" borderId="0" xfId="0" applyAlignment="1">
      <alignment wrapText="1"/>
    </xf>
    <xf numFmtId="164" fontId="0" fillId="0" borderId="0" xfId="0" applyNumberFormat="1"/>
    <xf numFmtId="0" fontId="4" fillId="0" borderId="0" xfId="0" applyFont="1"/>
    <xf numFmtId="3" fontId="0" fillId="0" borderId="0" xfId="0" applyNumberFormat="1"/>
    <xf numFmtId="0" fontId="0" fillId="0" borderId="0" xfId="0" applyAlignment="1">
      <alignment horizontal="center"/>
    </xf>
    <xf numFmtId="0" fontId="6" fillId="3" borderId="3" xfId="3" applyFont="1" applyFill="1" applyBorder="1" applyAlignment="1">
      <alignment horizontal="center" vertical="center" wrapText="1"/>
    </xf>
    <xf numFmtId="0" fontId="6" fillId="3" borderId="4" xfId="4" applyFont="1" applyFill="1" applyBorder="1" applyAlignment="1">
      <alignment horizontal="center" vertical="center" wrapText="1"/>
    </xf>
    <xf numFmtId="0" fontId="6" fillId="3" borderId="4" xfId="5" applyFont="1" applyFill="1" applyBorder="1" applyAlignment="1">
      <alignment horizontal="center" vertical="center" wrapText="1"/>
    </xf>
    <xf numFmtId="0" fontId="6" fillId="3" borderId="4" xfId="6" applyFont="1" applyFill="1" applyBorder="1" applyAlignment="1">
      <alignment horizontal="center" vertical="center" wrapText="1"/>
    </xf>
    <xf numFmtId="0" fontId="6" fillId="3" borderId="4" xfId="7" applyFont="1" applyFill="1" applyBorder="1" applyAlignment="1">
      <alignment horizontal="center" vertical="center" wrapText="1"/>
    </xf>
    <xf numFmtId="0" fontId="6" fillId="3" borderId="4" xfId="8" applyFont="1" applyFill="1" applyBorder="1" applyAlignment="1">
      <alignment horizontal="center" vertical="center" wrapText="1"/>
    </xf>
    <xf numFmtId="0" fontId="6" fillId="3" borderId="4" xfId="9"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3" xfId="0" applyFont="1" applyFill="1" applyBorder="1" applyAlignment="1">
      <alignment horizontal="center" vertical="center" wrapText="1"/>
    </xf>
    <xf numFmtId="0" fontId="6" fillId="3" borderId="3" xfId="4" applyFont="1" applyFill="1" applyBorder="1" applyAlignment="1">
      <alignment horizontal="center" vertical="center" wrapText="1"/>
    </xf>
    <xf numFmtId="0" fontId="6" fillId="3" borderId="3" xfId="5" applyFont="1" applyFill="1" applyBorder="1" applyAlignment="1">
      <alignment horizontal="center" vertical="center" wrapText="1"/>
    </xf>
    <xf numFmtId="0" fontId="6" fillId="3" borderId="3" xfId="6" applyFont="1" applyFill="1" applyBorder="1" applyAlignment="1">
      <alignment horizontal="center" vertical="center" wrapText="1"/>
    </xf>
    <xf numFmtId="0" fontId="6" fillId="3" borderId="3" xfId="7" applyFont="1" applyFill="1" applyBorder="1" applyAlignment="1">
      <alignment horizontal="center" vertical="center" wrapText="1"/>
    </xf>
    <xf numFmtId="0" fontId="6" fillId="3" borderId="3" xfId="8" applyFont="1" applyFill="1" applyBorder="1" applyAlignment="1">
      <alignment horizontal="center" vertical="center" wrapText="1"/>
    </xf>
    <xf numFmtId="0" fontId="6" fillId="3" borderId="3" xfId="9" applyFont="1" applyFill="1" applyBorder="1" applyAlignment="1">
      <alignment horizontal="center" vertical="center" wrapText="1"/>
    </xf>
    <xf numFmtId="0" fontId="0" fillId="2" borderId="0" xfId="0" applyFill="1" applyAlignment="1">
      <alignment vertical="center" wrapText="1"/>
    </xf>
    <xf numFmtId="0" fontId="0" fillId="2" borderId="0" xfId="0" applyFill="1"/>
    <xf numFmtId="0" fontId="2" fillId="0" borderId="0" xfId="0" applyFont="1" applyAlignment="1">
      <alignment horizontal="right"/>
    </xf>
    <xf numFmtId="0" fontId="0" fillId="0" borderId="0" xfId="0" applyAlignment="1">
      <alignment horizontal="left"/>
    </xf>
    <xf numFmtId="0" fontId="2" fillId="0" borderId="0" xfId="0" applyFont="1"/>
    <xf numFmtId="0" fontId="11" fillId="0" borderId="0" xfId="0" applyFont="1"/>
    <xf numFmtId="0" fontId="3" fillId="0" borderId="0" xfId="0" applyFont="1" applyProtection="1">
      <protection locked="0"/>
    </xf>
    <xf numFmtId="0" fontId="0" fillId="0" borderId="0" xfId="0" applyFill="1" applyAlignment="1">
      <alignment vertical="center"/>
    </xf>
    <xf numFmtId="0" fontId="7" fillId="3" borderId="4" xfId="0" applyFont="1" applyFill="1" applyBorder="1" applyAlignment="1">
      <alignment horizontal="center" vertical="center" wrapText="1"/>
    </xf>
    <xf numFmtId="0" fontId="0" fillId="0" borderId="0" xfId="0"/>
    <xf numFmtId="0" fontId="8" fillId="4" borderId="1" xfId="0" applyFont="1" applyFill="1" applyBorder="1" applyAlignment="1">
      <alignment horizontal="center" vertical="center" wrapText="1"/>
    </xf>
    <xf numFmtId="0" fontId="0" fillId="0" borderId="0" xfId="0" applyFont="1"/>
    <xf numFmtId="0" fontId="0" fillId="0" borderId="2" xfId="0" applyFont="1" applyFill="1" applyBorder="1"/>
    <xf numFmtId="0" fontId="7" fillId="3" borderId="1"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7" fillId="3" borderId="9" xfId="0" applyFont="1" applyFill="1" applyBorder="1" applyAlignment="1">
      <alignment horizontal="center" vertical="center"/>
    </xf>
    <xf numFmtId="0" fontId="7" fillId="3" borderId="9" xfId="0" applyFont="1" applyFill="1" applyBorder="1" applyAlignment="1">
      <alignment horizontal="center" vertical="center" wrapText="1"/>
    </xf>
    <xf numFmtId="0" fontId="7" fillId="3" borderId="15" xfId="0" applyFont="1" applyFill="1" applyBorder="1" applyAlignment="1">
      <alignment horizontal="center" vertical="center"/>
    </xf>
    <xf numFmtId="43" fontId="0" fillId="0" borderId="0" xfId="1" applyFont="1"/>
    <xf numFmtId="164" fontId="0" fillId="0" borderId="6" xfId="12" applyNumberFormat="1" applyFont="1" applyFill="1" applyBorder="1"/>
    <xf numFmtId="0" fontId="0" fillId="0" borderId="0" xfId="0" applyFill="1"/>
    <xf numFmtId="0" fontId="10" fillId="0" borderId="5" xfId="0" applyFont="1" applyFill="1" applyBorder="1"/>
    <xf numFmtId="0" fontId="0" fillId="0" borderId="3" xfId="0" applyFont="1" applyFill="1" applyBorder="1"/>
    <xf numFmtId="0" fontId="0" fillId="0" borderId="14" xfId="0" applyFont="1" applyFill="1" applyBorder="1"/>
    <xf numFmtId="0" fontId="0" fillId="0" borderId="10" xfId="0" applyFont="1" applyFill="1" applyBorder="1"/>
    <xf numFmtId="0" fontId="0" fillId="0" borderId="4" xfId="0" applyFont="1" applyFill="1" applyBorder="1"/>
    <xf numFmtId="164" fontId="12" fillId="0" borderId="3" xfId="1" applyNumberFormat="1" applyFont="1" applyFill="1" applyBorder="1"/>
    <xf numFmtId="164" fontId="0" fillId="0" borderId="3" xfId="1" applyNumberFormat="1" applyFont="1" applyFill="1" applyBorder="1"/>
    <xf numFmtId="0" fontId="0" fillId="0" borderId="3" xfId="0" applyFill="1" applyBorder="1"/>
    <xf numFmtId="0" fontId="0" fillId="0" borderId="9" xfId="0" applyFont="1" applyFill="1" applyBorder="1"/>
    <xf numFmtId="0" fontId="0" fillId="0" borderId="12" xfId="0" applyFont="1" applyFill="1" applyBorder="1"/>
    <xf numFmtId="164" fontId="12" fillId="0" borderId="1" xfId="1" applyNumberFormat="1" applyFont="1" applyFill="1" applyBorder="1"/>
    <xf numFmtId="164" fontId="0" fillId="0" borderId="1" xfId="1" applyNumberFormat="1" applyFont="1" applyFill="1" applyBorder="1"/>
    <xf numFmtId="0" fontId="0" fillId="0" borderId="9" xfId="0" applyFill="1" applyBorder="1"/>
    <xf numFmtId="0" fontId="0" fillId="0" borderId="11" xfId="0" applyFont="1" applyFill="1" applyBorder="1"/>
    <xf numFmtId="164" fontId="0" fillId="0" borderId="2" xfId="1" applyNumberFormat="1" applyFont="1" applyFill="1" applyBorder="1"/>
    <xf numFmtId="0" fontId="0" fillId="0" borderId="2" xfId="0" applyFill="1" applyBorder="1"/>
    <xf numFmtId="0" fontId="0" fillId="0" borderId="9" xfId="0" applyFill="1" applyBorder="1" applyAlignment="1">
      <alignment vertical="center" wrapText="1"/>
    </xf>
    <xf numFmtId="0" fontId="0" fillId="0" borderId="12" xfId="0" applyFill="1" applyBorder="1" applyAlignment="1">
      <alignment vertical="center" wrapText="1"/>
    </xf>
    <xf numFmtId="0" fontId="0" fillId="0" borderId="11" xfId="0" applyFill="1" applyBorder="1" applyAlignment="1">
      <alignment vertical="center" wrapText="1"/>
    </xf>
    <xf numFmtId="164" fontId="0" fillId="0" borderId="0" xfId="1" applyNumberFormat="1" applyFont="1" applyFill="1" applyBorder="1"/>
    <xf numFmtId="43" fontId="0" fillId="0" borderId="0" xfId="0" applyNumberFormat="1" applyFill="1"/>
    <xf numFmtId="164" fontId="0" fillId="0" borderId="1" xfId="0" applyNumberFormat="1" applyFill="1" applyBorder="1"/>
    <xf numFmtId="10" fontId="0" fillId="0" borderId="1" xfId="2" applyNumberFormat="1" applyFont="1" applyFill="1" applyBorder="1"/>
    <xf numFmtId="0" fontId="0" fillId="0" borderId="0" xfId="0" applyFill="1" applyAlignment="1">
      <alignment wrapText="1"/>
    </xf>
    <xf numFmtId="164" fontId="0" fillId="0" borderId="3" xfId="1" applyNumberFormat="1" applyFont="1" applyFill="1" applyBorder="1" applyAlignment="1">
      <alignment horizontal="center" vertical="center"/>
    </xf>
    <xf numFmtId="164" fontId="0" fillId="0" borderId="2" xfId="1" applyNumberFormat="1" applyFont="1" applyFill="1" applyBorder="1" applyAlignment="1">
      <alignment horizontal="center" vertical="center"/>
    </xf>
    <xf numFmtId="0" fontId="0" fillId="0" borderId="3" xfId="0" applyFill="1" applyBorder="1" applyAlignment="1">
      <alignment horizontal="center"/>
    </xf>
    <xf numFmtId="0" fontId="0" fillId="0" borderId="2" xfId="0" applyFill="1" applyBorder="1" applyAlignment="1">
      <alignment horizontal="center"/>
    </xf>
    <xf numFmtId="164" fontId="0" fillId="0" borderId="3" xfId="0" applyNumberForma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9" xfId="0" applyFill="1" applyBorder="1" applyAlignment="1">
      <alignment horizontal="center" vertical="center"/>
    </xf>
    <xf numFmtId="164" fontId="0" fillId="0" borderId="9" xfId="1" applyNumberFormat="1" applyFont="1" applyFill="1" applyBorder="1" applyAlignment="1">
      <alignment horizontal="center" vertical="center"/>
    </xf>
    <xf numFmtId="0" fontId="9" fillId="4" borderId="7"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protection locked="0"/>
    </xf>
    <xf numFmtId="0" fontId="9" fillId="4" borderId="6" xfId="0" applyFont="1" applyFill="1" applyBorder="1" applyAlignment="1" applyProtection="1">
      <alignment horizontal="center" vertical="center"/>
      <protection locked="0"/>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0" fillId="0" borderId="1" xfId="0" applyBorder="1" applyAlignment="1">
      <alignment wrapText="1"/>
    </xf>
    <xf numFmtId="0" fontId="7" fillId="3" borderId="1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9" xfId="0" applyFont="1" applyFill="1" applyBorder="1" applyAlignment="1">
      <alignment horizontal="center" vertical="center" wrapText="1"/>
    </xf>
    <xf numFmtId="0" fontId="10" fillId="0" borderId="9" xfId="0" applyFont="1" applyFill="1" applyBorder="1" applyAlignment="1">
      <alignment horizontal="left" vertical="center" wrapText="1"/>
    </xf>
    <xf numFmtId="0" fontId="0" fillId="0" borderId="9" xfId="0" applyFont="1" applyFill="1" applyBorder="1" applyAlignment="1">
      <alignment horizontal="center" vertical="center"/>
    </xf>
    <xf numFmtId="0" fontId="8" fillId="4" borderId="1" xfId="0" applyFont="1" applyFill="1" applyBorder="1" applyAlignment="1">
      <alignment horizontal="center" vertical="center"/>
    </xf>
    <xf numFmtId="0" fontId="0" fillId="0" borderId="1" xfId="0" applyBorder="1"/>
    <xf numFmtId="43" fontId="0" fillId="0" borderId="3" xfId="1" applyFont="1" applyFill="1" applyBorder="1" applyAlignment="1">
      <alignment horizontal="center" vertical="center"/>
    </xf>
    <xf numFmtId="43" fontId="0" fillId="0" borderId="2" xfId="1" applyFont="1" applyFill="1" applyBorder="1" applyAlignment="1">
      <alignment horizontal="center" vertical="center"/>
    </xf>
    <xf numFmtId="43" fontId="0" fillId="0" borderId="9" xfId="1" applyFont="1" applyFill="1" applyBorder="1" applyAlignment="1">
      <alignment horizontal="center" vertical="center"/>
    </xf>
    <xf numFmtId="0" fontId="19" fillId="0" borderId="0" xfId="0" applyFont="1" applyAlignment="1">
      <alignment horizontal="center"/>
    </xf>
    <xf numFmtId="0" fontId="19" fillId="0" borderId="0" xfId="0" applyFont="1"/>
  </cellXfs>
  <cellStyles count="409">
    <cellStyle name="20% - Accent1 2" xfId="17" xr:uid="{428E4796-532E-452A-80F7-E150EBB393A3}"/>
    <cellStyle name="20% - Accent2 2" xfId="18" xr:uid="{4A1D52EF-4AA5-4E75-9C21-76D502826B58}"/>
    <cellStyle name="20% - Accent3 2" xfId="19" xr:uid="{076D5185-D02A-4EA7-9784-8024E3571E27}"/>
    <cellStyle name="20% - Accent4 2" xfId="20" xr:uid="{E72ADEDF-9A67-4081-B5A9-7896A161C46B}"/>
    <cellStyle name="20% - Accent5 2" xfId="21" xr:uid="{F73057D3-BB55-4495-865A-AF868AF188E2}"/>
    <cellStyle name="20% - Accent6 2" xfId="22" xr:uid="{A1A9B2D2-D79D-4E03-9E94-573E13008654}"/>
    <cellStyle name="20% - Énfasis1 2" xfId="23" xr:uid="{D78EB7C1-EE8A-4597-9BD8-714E24D46411}"/>
    <cellStyle name="20% - Énfasis1 2 2" xfId="24" xr:uid="{5420A1E0-A9C0-4754-985C-D51ADD886E37}"/>
    <cellStyle name="20% - Énfasis1 2 2 2" xfId="25" xr:uid="{1CC12593-937A-4BE7-B540-5C0FC8A21F76}"/>
    <cellStyle name="20% - Énfasis1 2 2 3" xfId="26" xr:uid="{12642498-A213-4B97-B9AF-C727BDF3AAAC}"/>
    <cellStyle name="20% - Énfasis1 2 3" xfId="27" xr:uid="{6A7CE3B2-A95F-441D-B0B7-F48E59F0A301}"/>
    <cellStyle name="20% - Énfasis1 2 4" xfId="28" xr:uid="{7CFDC7EF-C7F0-4F3F-AD17-C8F559C73AE8}"/>
    <cellStyle name="20% - Énfasis1 3" xfId="29" xr:uid="{23F53451-7023-407E-A0EF-AC31F56203E4}"/>
    <cellStyle name="20% - Énfasis1 3 2" xfId="30" xr:uid="{841FB9E1-25D0-4A54-AC3A-EA214890939C}"/>
    <cellStyle name="20% - Énfasis1 3 3" xfId="31" xr:uid="{8317A9DC-2103-4040-8282-1010209D2F0B}"/>
    <cellStyle name="20% - Énfasis1 4" xfId="32" xr:uid="{838CCF43-FE15-4399-B16B-4331171F8B97}"/>
    <cellStyle name="20% - Énfasis1 4 2" xfId="33" xr:uid="{A10A4D51-5AF0-4112-BAA3-D92EB92459F3}"/>
    <cellStyle name="20% - Énfasis1 4 3" xfId="34" xr:uid="{D2B237D5-EAAB-45E4-86C5-3951212173F0}"/>
    <cellStyle name="20% - Énfasis1 5" xfId="35" xr:uid="{0810F509-5D80-416E-AF83-7EB2938A6EF8}"/>
    <cellStyle name="20% - Énfasis1 5 2" xfId="36" xr:uid="{AF6AB95A-9107-4B34-924E-44BC1C7B5C4E}"/>
    <cellStyle name="20% - Énfasis1 5 3" xfId="37" xr:uid="{68B536B4-7ECB-4349-A885-4881A9A3538E}"/>
    <cellStyle name="20% - Énfasis1 6" xfId="38" xr:uid="{AEE4A42B-10ED-4B5E-947C-466BBF4118DB}"/>
    <cellStyle name="20% - Énfasis1 6 2" xfId="39" xr:uid="{0B3A46AF-8071-4919-981E-4A7A99BE3539}"/>
    <cellStyle name="20% - Énfasis1 6 3" xfId="40" xr:uid="{B7E0608A-4045-4970-9E32-6BAFE5E9E2A0}"/>
    <cellStyle name="20% - Énfasis1 7" xfId="41" xr:uid="{9E52FE8F-E3B1-4ADE-9613-518662DB92D3}"/>
    <cellStyle name="20% - Énfasis1 7 2" xfId="42" xr:uid="{83CA0A72-8828-41E7-93B5-2D41FF7003C7}"/>
    <cellStyle name="20% - Énfasis1 7 3" xfId="43" xr:uid="{4D9D8D30-E72E-402E-AABD-EC5BCF09B72A}"/>
    <cellStyle name="20% - Énfasis1 8" xfId="44" xr:uid="{7755D15F-6747-4458-8D17-2CB4B67C0BF7}"/>
    <cellStyle name="20% - Énfasis1 8 2" xfId="45" xr:uid="{953B7910-8957-4D42-A96F-5FD4605AA524}"/>
    <cellStyle name="20% - Énfasis1 8 3" xfId="46" xr:uid="{32E0D70D-80F3-4E4A-878F-E428ED9B691F}"/>
    <cellStyle name="20% - Énfasis2 2" xfId="47" xr:uid="{7D57B67B-B8A1-4DCE-9E5B-4C9DFD160D48}"/>
    <cellStyle name="20% - Énfasis2 2 2" xfId="48" xr:uid="{0D6237F2-5A82-4874-B09F-DB7FF10DB12E}"/>
    <cellStyle name="20% - Énfasis2 2 2 2" xfId="49" xr:uid="{C5850519-1083-44D3-96BD-1F5A45BE4E19}"/>
    <cellStyle name="20% - Énfasis2 2 2 3" xfId="50" xr:uid="{6568CF96-CAE3-46A6-BA0B-274FA5FFDD2E}"/>
    <cellStyle name="20% - Énfasis2 2 3" xfId="51" xr:uid="{39190809-FB71-4324-9B54-C84C35B55B81}"/>
    <cellStyle name="20% - Énfasis2 2 4" xfId="52" xr:uid="{7E8419FA-2A44-4DD1-8A76-137A020B2A16}"/>
    <cellStyle name="20% - Énfasis2 3" xfId="53" xr:uid="{C2E86733-C513-4CB1-AB76-6D6BAF7CC0EC}"/>
    <cellStyle name="20% - Énfasis2 3 2" xfId="54" xr:uid="{40B410BB-FE95-4242-84D9-BC2775FD204D}"/>
    <cellStyle name="20% - Énfasis2 3 3" xfId="55" xr:uid="{0DC74747-D3A5-40F1-892F-A92F4AF3E726}"/>
    <cellStyle name="20% - Énfasis2 4" xfId="56" xr:uid="{A392DED1-671A-40E6-A6D3-4C37F31831BB}"/>
    <cellStyle name="20% - Énfasis2 4 2" xfId="57" xr:uid="{BC7D46EF-E752-4361-90D4-3FA50AFF34BC}"/>
    <cellStyle name="20% - Énfasis2 4 3" xfId="58" xr:uid="{ADFF9977-52FB-44FE-90FE-500CC2F5E6B6}"/>
    <cellStyle name="20% - Énfasis2 5" xfId="59" xr:uid="{860B2742-A95A-4D8F-9E0C-E725B710B807}"/>
    <cellStyle name="20% - Énfasis2 5 2" xfId="60" xr:uid="{BD0FE18F-F1C6-49AC-8C4E-5F5D132820CE}"/>
    <cellStyle name="20% - Énfasis2 5 3" xfId="61" xr:uid="{07AE692F-4B49-486B-8736-6924451A3637}"/>
    <cellStyle name="20% - Énfasis2 6" xfId="62" xr:uid="{405E299E-E8E4-4D0F-81F8-A6573EA899CE}"/>
    <cellStyle name="20% - Énfasis2 6 2" xfId="63" xr:uid="{11F51940-0F19-4090-98F8-D6B7A281D50F}"/>
    <cellStyle name="20% - Énfasis2 6 3" xfId="64" xr:uid="{316CE372-BD61-4647-8B81-9EA79632A428}"/>
    <cellStyle name="20% - Énfasis2 7" xfId="65" xr:uid="{2ACDA4E9-A3D7-4EDE-80BC-3E4A8FF7655D}"/>
    <cellStyle name="20% - Énfasis2 7 2" xfId="66" xr:uid="{3E36827C-B043-466B-A884-60CA808FAE7D}"/>
    <cellStyle name="20% - Énfasis2 7 3" xfId="67" xr:uid="{DB815B27-5FDC-4A57-AA69-9840F633EB5B}"/>
    <cellStyle name="20% - Énfasis2 8" xfId="68" xr:uid="{1B3EA965-C3CE-4171-AD06-E777B6882935}"/>
    <cellStyle name="20% - Énfasis2 8 2" xfId="69" xr:uid="{754D7441-9FA2-4EB3-B570-E5B941684D77}"/>
    <cellStyle name="20% - Énfasis2 8 3" xfId="70" xr:uid="{D95F7690-DC19-474F-8007-30BF0A3798C8}"/>
    <cellStyle name="20% - Énfasis3 2" xfId="71" xr:uid="{EC687E8A-574B-49B9-975C-C58DBC17095A}"/>
    <cellStyle name="20% - Énfasis3 2 2" xfId="72" xr:uid="{CAB478B7-5A32-4F3D-9485-D557C84423E3}"/>
    <cellStyle name="20% - Énfasis3 2 2 2" xfId="73" xr:uid="{0DE5FD42-91D1-4A68-BF95-545B20A5C0B2}"/>
    <cellStyle name="20% - Énfasis3 2 2 3" xfId="74" xr:uid="{D732BBED-9672-4B94-8516-9F2FCE62D6B6}"/>
    <cellStyle name="20% - Énfasis3 2 3" xfId="75" xr:uid="{08C1D612-DFB0-4889-B0DD-E2692F32C66C}"/>
    <cellStyle name="20% - Énfasis3 2 4" xfId="76" xr:uid="{E66B05D4-CEF2-4116-B324-ABCDC255D034}"/>
    <cellStyle name="20% - Énfasis3 3" xfId="77" xr:uid="{452FD6F7-0931-4B3B-AA1C-2FF05E6BC760}"/>
    <cellStyle name="20% - Énfasis3 3 2" xfId="78" xr:uid="{C291F32D-87F9-4E31-8BF7-1CB72AABBB75}"/>
    <cellStyle name="20% - Énfasis3 3 3" xfId="79" xr:uid="{D9FD0903-6599-40E8-A484-593E2CC6BDD6}"/>
    <cellStyle name="20% - Énfasis3 4" xfId="80" xr:uid="{CDD5E999-5F36-4B2C-B691-55DEA1A47C0A}"/>
    <cellStyle name="20% - Énfasis3 4 2" xfId="81" xr:uid="{3E9D70D3-3F1F-4CC2-8852-5E97AAFE9D70}"/>
    <cellStyle name="20% - Énfasis3 4 3" xfId="82" xr:uid="{8270E4B9-19F2-4E33-9C2A-823AF62071FC}"/>
    <cellStyle name="20% - Énfasis3 5" xfId="83" xr:uid="{B12CD966-CF5A-44DB-BEE1-DB9A73873A94}"/>
    <cellStyle name="20% - Énfasis3 5 2" xfId="84" xr:uid="{F29194BA-327B-44C7-9FA0-9964C88D9A1B}"/>
    <cellStyle name="20% - Énfasis3 5 3" xfId="85" xr:uid="{833A0FF5-EDAC-40A3-AD86-D37DE4308811}"/>
    <cellStyle name="20% - Énfasis3 6" xfId="86" xr:uid="{A8D05D91-91DA-475B-8E47-B635E5E4B78A}"/>
    <cellStyle name="20% - Énfasis3 6 2" xfId="87" xr:uid="{6DF41409-6502-4568-9778-4DD3B041EE9E}"/>
    <cellStyle name="20% - Énfasis3 6 3" xfId="88" xr:uid="{85263BDF-0508-4F57-955C-E4FBF732C25C}"/>
    <cellStyle name="20% - Énfasis3 7" xfId="89" xr:uid="{AC617CC8-C086-4118-A5E1-154C14F0C49F}"/>
    <cellStyle name="20% - Énfasis3 7 2" xfId="90" xr:uid="{8D8D67C5-A238-42AC-8E6D-34CC88775E54}"/>
    <cellStyle name="20% - Énfasis3 7 3" xfId="91" xr:uid="{6528BCDE-8983-40F1-B94E-99FF83B4B899}"/>
    <cellStyle name="20% - Énfasis3 8" xfId="92" xr:uid="{D3D3093C-FB09-42C8-A649-D89B6F4C4757}"/>
    <cellStyle name="20% - Énfasis3 8 2" xfId="93" xr:uid="{6332A587-DA33-4CA4-BD0A-39D0D8B2EAA5}"/>
    <cellStyle name="20% - Énfasis3 8 3" xfId="94" xr:uid="{3807A742-0C54-4E74-8656-3CE20D75A38F}"/>
    <cellStyle name="20% - Énfasis4 2" xfId="95" xr:uid="{BACF69BB-3998-491E-BBAE-4B04EFA443E6}"/>
    <cellStyle name="20% - Énfasis4 2 2" xfId="96" xr:uid="{D74973C2-A29D-4662-9D37-6ACB2F5159F5}"/>
    <cellStyle name="20% - Énfasis4 2 2 2" xfId="97" xr:uid="{F4231603-D1B0-44A2-9B62-99E63182FC9E}"/>
    <cellStyle name="20% - Énfasis4 2 2 3" xfId="98" xr:uid="{84AAE9A8-73E1-401C-ADD3-2A0BB67A8BB8}"/>
    <cellStyle name="20% - Énfasis4 2 3" xfId="99" xr:uid="{C631C310-5016-41D1-8D61-2DCA03382D1F}"/>
    <cellStyle name="20% - Énfasis4 2 4" xfId="100" xr:uid="{A00E0EC0-D102-481D-93CD-B2F51756F323}"/>
    <cellStyle name="20% - Énfasis4 3" xfId="101" xr:uid="{60E7C330-0F38-40E8-B749-593F7FBC3430}"/>
    <cellStyle name="20% - Énfasis4 3 2" xfId="102" xr:uid="{8137D39B-1DA5-4AB4-AD91-B4A17CD59C8B}"/>
    <cellStyle name="20% - Énfasis4 3 3" xfId="103" xr:uid="{E90523F4-FAC4-472D-AD00-635EDEE01F14}"/>
    <cellStyle name="20% - Énfasis4 4" xfId="104" xr:uid="{8272C5C6-9A31-4A35-9E7E-22D5BEC0C91E}"/>
    <cellStyle name="20% - Énfasis4 4 2" xfId="105" xr:uid="{467A2EA3-B90C-4C80-90E7-A4DF73DAFF9B}"/>
    <cellStyle name="20% - Énfasis4 4 3" xfId="106" xr:uid="{8562D7BD-26C3-4837-8313-C568A54824B1}"/>
    <cellStyle name="20% - Énfasis4 5" xfId="107" xr:uid="{9E4FDCFE-5890-423B-B9E4-79CF623DC526}"/>
    <cellStyle name="20% - Énfasis4 5 2" xfId="108" xr:uid="{B2CF39A3-04FF-4408-B637-84AE78101393}"/>
    <cellStyle name="20% - Énfasis4 5 3" xfId="109" xr:uid="{562FA00D-00D9-4DB1-8267-8E589329E6AC}"/>
    <cellStyle name="20% - Énfasis4 6" xfId="110" xr:uid="{A4732674-EDAD-410E-88D6-77A85FBC2AB3}"/>
    <cellStyle name="20% - Énfasis4 6 2" xfId="111" xr:uid="{17D92C60-C2A0-4E29-BAF6-FB528B6DC610}"/>
    <cellStyle name="20% - Énfasis4 6 3" xfId="112" xr:uid="{9AC1C09B-59E4-4419-983F-8D3C1A7E9889}"/>
    <cellStyle name="20% - Énfasis4 7" xfId="113" xr:uid="{BD029819-468B-4EBB-BA31-8063E93278BF}"/>
    <cellStyle name="20% - Énfasis4 7 2" xfId="114" xr:uid="{5F807E17-65AD-4D24-B3B3-7C192BA49DCF}"/>
    <cellStyle name="20% - Énfasis4 7 3" xfId="115" xr:uid="{44BD7209-C4D3-4C43-9BE0-30C9FA4F012D}"/>
    <cellStyle name="20% - Énfasis4 8" xfId="116" xr:uid="{33413EF7-11E7-4B9F-B3F4-170C98A339D2}"/>
    <cellStyle name="20% - Énfasis4 8 2" xfId="117" xr:uid="{8C3C778B-FF38-4B12-9D69-14C73237C19D}"/>
    <cellStyle name="20% - Énfasis4 8 3" xfId="118" xr:uid="{33D8E530-F990-4AE9-864F-484D03DF07A7}"/>
    <cellStyle name="20% - Énfasis5 2" xfId="119" xr:uid="{0B032235-DB7A-47B7-9B43-724EB2D98921}"/>
    <cellStyle name="20% - Énfasis5 2 2" xfId="120" xr:uid="{8F59E739-0684-4D10-96BE-39316C5A24BE}"/>
    <cellStyle name="20% - Énfasis5 2 2 2" xfId="121" xr:uid="{B40C48D0-DD3F-45F1-8B86-3911164ADBC3}"/>
    <cellStyle name="20% - Énfasis5 2 2 3" xfId="122" xr:uid="{6311CE66-E01E-4A70-9939-F8517CD0370C}"/>
    <cellStyle name="20% - Énfasis5 2 3" xfId="123" xr:uid="{1CB6D2F6-58B2-4FBE-A091-CD6B0ACCB75D}"/>
    <cellStyle name="20% - Énfasis5 2 4" xfId="124" xr:uid="{1D770C7B-96C2-40C6-87F4-4AB1BD303BC9}"/>
    <cellStyle name="20% - Énfasis5 3" xfId="125" xr:uid="{8BC3428D-195A-4392-8363-955F556C3492}"/>
    <cellStyle name="20% - Énfasis5 3 2" xfId="126" xr:uid="{3F3B4F56-9E08-4B0E-81CC-75C5DD40459F}"/>
    <cellStyle name="20% - Énfasis5 3 3" xfId="127" xr:uid="{0DFA9856-97BC-46F4-B752-DA1D0D7BFBAA}"/>
    <cellStyle name="20% - Énfasis5 4" xfId="128" xr:uid="{F680C5A3-49C8-410D-ACDD-D9E6E777FBF7}"/>
    <cellStyle name="20% - Énfasis5 4 2" xfId="129" xr:uid="{1C3E3BBA-D28F-425C-9BA9-77C54128C7D8}"/>
    <cellStyle name="20% - Énfasis5 4 3" xfId="130" xr:uid="{ADFC6640-3E44-4262-A51F-454918827A30}"/>
    <cellStyle name="20% - Énfasis5 5" xfId="131" xr:uid="{940F3E13-131E-4F8A-A875-0AAAE5D99157}"/>
    <cellStyle name="20% - Énfasis5 5 2" xfId="132" xr:uid="{AA250512-3DAE-4DF4-99F3-8A6FAE714DF5}"/>
    <cellStyle name="20% - Énfasis5 5 3" xfId="133" xr:uid="{EBB522FA-B0D3-4048-A55D-AB393E7BCFC2}"/>
    <cellStyle name="20% - Énfasis5 6" xfId="134" xr:uid="{81AF431B-34D8-4179-819A-32A536D1D804}"/>
    <cellStyle name="20% - Énfasis5 6 2" xfId="135" xr:uid="{CEF176E2-75F0-40D2-BD3D-9B8405EC0007}"/>
    <cellStyle name="20% - Énfasis5 6 3" xfId="136" xr:uid="{FE7DE9A5-0BCB-4666-BD5C-4A57ACEFFF31}"/>
    <cellStyle name="20% - Énfasis5 7" xfId="137" xr:uid="{A5751828-C174-4091-80CC-FE0C77A0FD73}"/>
    <cellStyle name="20% - Énfasis5 7 2" xfId="138" xr:uid="{67971A6E-56A7-45C0-BD90-74C397BC539A}"/>
    <cellStyle name="20% - Énfasis5 7 3" xfId="139" xr:uid="{7BD5302B-FAC9-4928-A154-347AC1881E0A}"/>
    <cellStyle name="20% - Énfasis5 8" xfId="140" xr:uid="{551A35E2-6801-49A8-BEDE-98593ECF0FB5}"/>
    <cellStyle name="20% - Énfasis5 8 2" xfId="141" xr:uid="{DB695DFD-73DC-45F3-B1A7-C175A1A76DE3}"/>
    <cellStyle name="20% - Énfasis5 8 3" xfId="142" xr:uid="{800A6952-659B-4573-9082-98C5CEBEC239}"/>
    <cellStyle name="20% - Énfasis6 2" xfId="143" xr:uid="{2B7B5B6B-9FE4-4C03-8765-A64A21E748AD}"/>
    <cellStyle name="20% - Énfasis6 2 2" xfId="144" xr:uid="{20F1E598-84B1-4A9D-8A12-145DB1477C93}"/>
    <cellStyle name="20% - Énfasis6 2 2 2" xfId="145" xr:uid="{FA8FD6A3-5360-4580-AE8E-2745CB737640}"/>
    <cellStyle name="20% - Énfasis6 2 2 3" xfId="146" xr:uid="{00B4F0EA-ACF4-4876-A73A-B2EEA3BEE41A}"/>
    <cellStyle name="20% - Énfasis6 2 3" xfId="147" xr:uid="{E174402C-C3D0-4EBC-831A-8DC874B2A78D}"/>
    <cellStyle name="20% - Énfasis6 2 4" xfId="148" xr:uid="{6C34C4C3-6C16-4275-98DA-7418E684B708}"/>
    <cellStyle name="20% - Énfasis6 3" xfId="149" xr:uid="{CC978FF2-61CD-4AC1-BC22-6D54DB213F1A}"/>
    <cellStyle name="20% - Énfasis6 3 2" xfId="150" xr:uid="{394E1F9A-D70A-4B78-9D10-9576BEFCB5AE}"/>
    <cellStyle name="20% - Énfasis6 3 3" xfId="151" xr:uid="{E5E89F9E-8218-4D3D-BFA6-CD393E37A4D2}"/>
    <cellStyle name="20% - Énfasis6 4" xfId="152" xr:uid="{F231D21E-BFDC-45FA-B6B3-E8FBCD0A5B04}"/>
    <cellStyle name="20% - Énfasis6 4 2" xfId="153" xr:uid="{A7A8E0F2-68CA-4839-869E-608FF6F6DE7C}"/>
    <cellStyle name="20% - Énfasis6 4 3" xfId="154" xr:uid="{996E1DFD-D7DC-448C-8124-3609B47459C9}"/>
    <cellStyle name="20% - Énfasis6 5" xfId="155" xr:uid="{144EE5E3-378F-4D15-B72A-552DE07C9143}"/>
    <cellStyle name="20% - Énfasis6 5 2" xfId="156" xr:uid="{8EBBFDC0-5F64-4FCD-9B6B-246322119D4D}"/>
    <cellStyle name="20% - Énfasis6 5 3" xfId="157" xr:uid="{F7275545-F34C-4ED2-A8A8-7983CB187AC0}"/>
    <cellStyle name="20% - Énfasis6 6" xfId="158" xr:uid="{52C3ABA1-687D-4302-BC00-168032608BED}"/>
    <cellStyle name="20% - Énfasis6 6 2" xfId="159" xr:uid="{8CC8ABB7-D6C5-4712-AC27-DC7ED479D981}"/>
    <cellStyle name="20% - Énfasis6 6 3" xfId="160" xr:uid="{D2B99067-1AE8-466A-B18B-893CCA942765}"/>
    <cellStyle name="20% - Énfasis6 7" xfId="161" xr:uid="{875F3A14-7993-40A3-A024-AC9D3AC8AD62}"/>
    <cellStyle name="20% - Énfasis6 7 2" xfId="162" xr:uid="{D851ECA7-5BB5-434A-AC99-AF120F0AFF7F}"/>
    <cellStyle name="20% - Énfasis6 7 3" xfId="163" xr:uid="{F001AFF7-463A-4ED0-8855-6380FC6FE4A6}"/>
    <cellStyle name="20% - Énfasis6 8" xfId="164" xr:uid="{411C204D-9501-47B4-8784-19B1955B6DEB}"/>
    <cellStyle name="20% - Énfasis6 8 2" xfId="165" xr:uid="{462B763D-D302-4C9D-A485-0A6A895DEB72}"/>
    <cellStyle name="20% - Énfasis6 8 3" xfId="166" xr:uid="{3A1A3112-EB03-48C9-94F1-5164169B2602}"/>
    <cellStyle name="40% - Accent1 2" xfId="167" xr:uid="{A8B90622-DD0F-4003-90DE-0A62F65D725F}"/>
    <cellStyle name="40% - Accent2 2" xfId="168" xr:uid="{A48D9127-7918-46E1-95E5-0688F3061602}"/>
    <cellStyle name="40% - Accent3 2" xfId="169" xr:uid="{3E0FD283-5720-42ED-917E-B0A9CB3BB7A7}"/>
    <cellStyle name="40% - Accent4 2" xfId="170" xr:uid="{8935FD7C-6770-4E95-8BEC-4112DED10D99}"/>
    <cellStyle name="40% - Accent5 2" xfId="171" xr:uid="{9524406C-0231-46C0-97DF-AB9A1BE0E549}"/>
    <cellStyle name="40% - Accent6 2" xfId="172" xr:uid="{6E41F398-FC41-4A38-8F05-F62FEB87809D}"/>
    <cellStyle name="40% - Énfasis1 2" xfId="173" xr:uid="{032EABFD-B506-4107-9F25-DCADA475113A}"/>
    <cellStyle name="40% - Énfasis1 2 2" xfId="174" xr:uid="{C2E4CE10-D450-4BC4-AC76-E16783C14763}"/>
    <cellStyle name="40% - Énfasis1 2 2 2" xfId="175" xr:uid="{00627DC0-112E-4B02-A598-FF13141D1EC8}"/>
    <cellStyle name="40% - Énfasis1 2 2 3" xfId="176" xr:uid="{E309B50E-AC7E-47F4-921E-9913571BFDAF}"/>
    <cellStyle name="40% - Énfasis1 2 3" xfId="177" xr:uid="{925C7F54-7032-42C7-94FD-6401AC34849F}"/>
    <cellStyle name="40% - Énfasis1 2 4" xfId="178" xr:uid="{C331A800-F4CD-4C8F-BDD4-5EBB3E8006D2}"/>
    <cellStyle name="40% - Énfasis1 3" xfId="179" xr:uid="{65F32E91-03E9-4E94-9A47-740878DF2B24}"/>
    <cellStyle name="40% - Énfasis1 3 2" xfId="180" xr:uid="{B2517152-6029-468E-8E4A-886245EE2D1C}"/>
    <cellStyle name="40% - Énfasis1 3 3" xfId="181" xr:uid="{8BC12DFC-1EEE-43FD-94B2-69ED41C234D7}"/>
    <cellStyle name="40% - Énfasis1 4" xfId="182" xr:uid="{CE23046D-A00D-4D75-8C9C-191B654DFC68}"/>
    <cellStyle name="40% - Énfasis1 4 2" xfId="183" xr:uid="{FEF7E46D-7C48-44CC-8E71-1E888ABA7F55}"/>
    <cellStyle name="40% - Énfasis1 4 3" xfId="184" xr:uid="{7BF49CDB-D7CE-4352-A7FC-389EB9223A11}"/>
    <cellStyle name="40% - Énfasis1 5" xfId="185" xr:uid="{33216E1B-56DD-4F8C-B010-B52C08CFC26B}"/>
    <cellStyle name="40% - Énfasis1 5 2" xfId="186" xr:uid="{28E508E5-8ECC-49AE-806D-20C4FB60008D}"/>
    <cellStyle name="40% - Énfasis1 5 3" xfId="187" xr:uid="{05A6F896-67CC-4766-B574-C93DC846C139}"/>
    <cellStyle name="40% - Énfasis1 6" xfId="188" xr:uid="{0A4E9771-A671-4168-AD34-B494233ED164}"/>
    <cellStyle name="40% - Énfasis1 6 2" xfId="189" xr:uid="{F997D447-ED4F-40CA-9EDF-4E2319F74762}"/>
    <cellStyle name="40% - Énfasis1 6 3" xfId="190" xr:uid="{2674EFE8-213B-46E9-A1C1-C1DB3060CA2E}"/>
    <cellStyle name="40% - Énfasis1 7" xfId="191" xr:uid="{991C0297-8553-4B26-83D0-E5B11391E8BB}"/>
    <cellStyle name="40% - Énfasis1 7 2" xfId="192" xr:uid="{A76DB706-3FD4-4778-A2F2-EDA13A964CF9}"/>
    <cellStyle name="40% - Énfasis1 7 3" xfId="193" xr:uid="{46229065-8274-4EB3-8CED-2B83E37CB0A9}"/>
    <cellStyle name="40% - Énfasis1 8" xfId="194" xr:uid="{2CA8A8EF-AD4E-4DA3-AE5C-C51353DF600F}"/>
    <cellStyle name="40% - Énfasis1 8 2" xfId="195" xr:uid="{AB85A250-8F97-48B9-9B61-DAFB7DD6724B}"/>
    <cellStyle name="40% - Énfasis1 8 3" xfId="196" xr:uid="{48B051C5-7940-4427-A2C3-318579156E3E}"/>
    <cellStyle name="40% - Énfasis2 2" xfId="197" xr:uid="{0F9511FF-0C95-421E-8DE6-BD22D4E392C0}"/>
    <cellStyle name="40% - Énfasis2 2 2" xfId="198" xr:uid="{47A4F372-9E60-442A-82CE-215A42543BA5}"/>
    <cellStyle name="40% - Énfasis2 2 2 2" xfId="199" xr:uid="{C9DAE289-970B-4D73-AB12-79D9A65FCEC8}"/>
    <cellStyle name="40% - Énfasis2 2 2 3" xfId="200" xr:uid="{267FC759-933E-4649-A3E1-BC113FD5E91F}"/>
    <cellStyle name="40% - Énfasis2 2 3" xfId="201" xr:uid="{496762C1-5D1D-4E49-822E-862A2E583344}"/>
    <cellStyle name="40% - Énfasis2 2 4" xfId="202" xr:uid="{52E93C15-7047-477E-A316-970DB735644F}"/>
    <cellStyle name="40% - Énfasis2 3" xfId="203" xr:uid="{2F02D1CB-5C6B-4727-9020-5CDA110497B9}"/>
    <cellStyle name="40% - Énfasis2 3 2" xfId="204" xr:uid="{C53F79C8-E7E8-40C8-BFE5-39700AC1D599}"/>
    <cellStyle name="40% - Énfasis2 3 3" xfId="205" xr:uid="{B7DB714E-8559-449C-924D-09D0ADFD1BC4}"/>
    <cellStyle name="40% - Énfasis2 4" xfId="206" xr:uid="{36867591-FCE3-429A-9861-92469AB6F9A5}"/>
    <cellStyle name="40% - Énfasis2 4 2" xfId="207" xr:uid="{981EE68A-37B9-471F-A414-3CF80065590E}"/>
    <cellStyle name="40% - Énfasis2 4 3" xfId="208" xr:uid="{B64A7187-4347-4449-AA11-3E4D2677B1D0}"/>
    <cellStyle name="40% - Énfasis2 5" xfId="209" xr:uid="{59477C81-BDF7-4DA7-B01F-F22634AF7F50}"/>
    <cellStyle name="40% - Énfasis2 5 2" xfId="210" xr:uid="{D336A1AC-794E-4648-9CA4-22E2A953DF36}"/>
    <cellStyle name="40% - Énfasis2 5 3" xfId="211" xr:uid="{F1050CDF-9068-48D1-B3BD-5E19CAE21645}"/>
    <cellStyle name="40% - Énfasis2 6" xfId="212" xr:uid="{504FEA1A-157F-4026-BF9C-5EE02DC80F13}"/>
    <cellStyle name="40% - Énfasis2 6 2" xfId="213" xr:uid="{A63E9715-4251-4E78-B270-F633B5762F5F}"/>
    <cellStyle name="40% - Énfasis2 6 3" xfId="214" xr:uid="{97D9156B-8B2F-4FBE-8810-969D5E014D82}"/>
    <cellStyle name="40% - Énfasis2 7" xfId="215" xr:uid="{596D0CAD-52D3-4ECA-913C-D7FED278A82D}"/>
    <cellStyle name="40% - Énfasis2 7 2" xfId="216" xr:uid="{0E3107A3-FF00-43BE-9D3F-460B07DD82B9}"/>
    <cellStyle name="40% - Énfasis2 7 3" xfId="217" xr:uid="{0014754E-5C05-482D-9CA4-5FD518A03B75}"/>
    <cellStyle name="40% - Énfasis3 2" xfId="218" xr:uid="{50AC999E-B155-43C7-B65E-1C25392B888F}"/>
    <cellStyle name="40% - Énfasis3 2 2" xfId="219" xr:uid="{1DF10746-CFC1-4CB6-AD16-5183BDB82AC1}"/>
    <cellStyle name="40% - Énfasis3 2 3" xfId="220" xr:uid="{EF2C7D7A-F209-4165-AA48-BB2CE764A1DD}"/>
    <cellStyle name="40% - Énfasis3 3" xfId="221" xr:uid="{91FA8039-70A9-4F70-909E-F30D15DE6BE8}"/>
    <cellStyle name="40% - Énfasis3 3 2" xfId="222" xr:uid="{0F94FB38-1A41-48AD-B355-CC2D1CB024F9}"/>
    <cellStyle name="40% - Énfasis3 3 3" xfId="223" xr:uid="{A83FFB9E-7BF4-4E7A-BD5A-504AEE2A2C03}"/>
    <cellStyle name="40% - Énfasis3 4" xfId="224" xr:uid="{CB70E8BC-13A8-42F6-8414-75E16E30B501}"/>
    <cellStyle name="40% - Énfasis3 4 2" xfId="225" xr:uid="{24D74D35-E74E-4FBA-9EA0-8BE4F8850DFD}"/>
    <cellStyle name="40% - Énfasis3 4 3" xfId="226" xr:uid="{C080E4F4-AEAD-4B5A-8B4C-433D55C7E707}"/>
    <cellStyle name="40% - Énfasis3 5" xfId="227" xr:uid="{C8D779FA-5B8E-43A2-9A9B-E5D0D5C23F31}"/>
    <cellStyle name="40% - Énfasis3 5 2" xfId="228" xr:uid="{5735DD1A-1E8C-4C10-85B8-08913C0549EA}"/>
    <cellStyle name="40% - Énfasis3 5 3" xfId="229" xr:uid="{ADA398AD-8A79-4FC9-ADCA-C9874FCBD4E5}"/>
    <cellStyle name="40% - Énfasis3 6" xfId="230" xr:uid="{54B99940-4484-459C-9F5B-E08E9BF93D9D}"/>
    <cellStyle name="40% - Énfasis3 6 2" xfId="231" xr:uid="{3E381BB2-105E-45E3-A12F-07FD84AD6586}"/>
    <cellStyle name="40% - Énfasis3 6 3" xfId="232" xr:uid="{3416768B-6DCB-4F77-9BC1-1C3D8A73C815}"/>
    <cellStyle name="40% - Énfasis3 7" xfId="233" xr:uid="{84259D73-40BE-4CFE-ABF1-BC256462B51B}"/>
    <cellStyle name="40% - Énfasis3 7 2" xfId="234" xr:uid="{0D57034D-3384-44E1-BCA7-8BA3ED6CAC0D}"/>
    <cellStyle name="40% - Énfasis3 7 3" xfId="235" xr:uid="{56EC861D-02A9-4021-8794-4BD8BD06B10D}"/>
    <cellStyle name="40% - Énfasis3 8" xfId="236" xr:uid="{B8644FA3-C741-4FED-B710-A37739BCCEDC}"/>
    <cellStyle name="40% - Énfasis3 8 2" xfId="237" xr:uid="{D4B9BA4D-5024-43F9-AAD0-2B33F7D41F9F}"/>
    <cellStyle name="40% - Énfasis3 8 3" xfId="238" xr:uid="{129A7A2E-7839-4B23-82D7-F488DEE1EBF5}"/>
    <cellStyle name="40% - Énfasis4 2" xfId="239" xr:uid="{CB1073B1-ACDD-44B9-9C65-9823255CFC2A}"/>
    <cellStyle name="40% - Énfasis4 2 2" xfId="240" xr:uid="{0961D643-6D44-4C87-8DD4-F7B3BFF4ECF8}"/>
    <cellStyle name="40% - Énfasis4 2 2 2" xfId="241" xr:uid="{2D1098A8-C216-4CF0-B93F-E24AAC7FB1BC}"/>
    <cellStyle name="40% - Énfasis4 2 2 3" xfId="242" xr:uid="{80F0F7B0-6179-45D6-82E9-B3AC31BB555C}"/>
    <cellStyle name="40% - Énfasis4 2 3" xfId="243" xr:uid="{0F371143-383B-46DF-A19D-75E1760686F7}"/>
    <cellStyle name="40% - Énfasis4 2 4" xfId="244" xr:uid="{C074C4FA-1AB8-4307-B37B-17EA3219D75F}"/>
    <cellStyle name="40% - Énfasis4 3" xfId="245" xr:uid="{8430F578-B8C4-4FA5-9CA1-9407CEC9BA20}"/>
    <cellStyle name="40% - Énfasis4 3 2" xfId="246" xr:uid="{C41F5064-A7E7-4996-9439-CFB6D12290C9}"/>
    <cellStyle name="40% - Énfasis4 3 3" xfId="247" xr:uid="{14521073-40ED-43F3-BBC7-360009D74040}"/>
    <cellStyle name="40% - Énfasis4 4" xfId="248" xr:uid="{203DD0B5-7007-4B26-AC86-75E89584D83B}"/>
    <cellStyle name="40% - Énfasis4 4 2" xfId="249" xr:uid="{4C5D78DA-61A2-4F83-8F15-382A3587674E}"/>
    <cellStyle name="40% - Énfasis4 4 3" xfId="250" xr:uid="{3FF99467-EA63-484D-8166-9436792A0901}"/>
    <cellStyle name="40% - Énfasis4 5" xfId="251" xr:uid="{EFB09DDA-D2D0-48D3-A7CB-1227A23E8E9A}"/>
    <cellStyle name="40% - Énfasis4 5 2" xfId="252" xr:uid="{2ABD4247-6DCB-4F57-BE75-C0F5F6D260B9}"/>
    <cellStyle name="40% - Énfasis4 5 3" xfId="253" xr:uid="{6C832766-6036-49DC-9EFF-9F8C3F2DC4DB}"/>
    <cellStyle name="40% - Énfasis4 6" xfId="254" xr:uid="{25B19080-440D-4018-B9B9-9B12C7A09807}"/>
    <cellStyle name="40% - Énfasis4 6 2" xfId="255" xr:uid="{39C7F259-2F31-4267-8FFF-D24455E47035}"/>
    <cellStyle name="40% - Énfasis4 6 3" xfId="256" xr:uid="{2D0A98C1-213E-4BB6-A755-56E77F13DBD5}"/>
    <cellStyle name="40% - Énfasis4 7" xfId="257" xr:uid="{BA7C7043-AD4A-4970-ABFB-6C3997DC1EC6}"/>
    <cellStyle name="40% - Énfasis4 7 2" xfId="258" xr:uid="{C98AA4E9-6EA0-4640-80E9-7E6D1222831F}"/>
    <cellStyle name="40% - Énfasis4 7 3" xfId="259" xr:uid="{947D8742-9D3D-42C6-AAC9-936585172FDB}"/>
    <cellStyle name="40% - Énfasis4 8" xfId="260" xr:uid="{B7FB8434-7029-4ACF-A1ED-8CC28AD22424}"/>
    <cellStyle name="40% - Énfasis4 8 2" xfId="261" xr:uid="{1C3AEC96-02C5-4CEE-B7BF-4FF98F362837}"/>
    <cellStyle name="40% - Énfasis4 8 3" xfId="262" xr:uid="{2ABC7DB3-EE5C-4EB4-9DB1-7CB3700A5D41}"/>
    <cellStyle name="40% - Énfasis5 2" xfId="263" xr:uid="{F74CE33D-1EDB-4298-BAE3-CEB48FB16633}"/>
    <cellStyle name="40% - Énfasis5 2 2" xfId="264" xr:uid="{E95B5DD2-8EB2-4CB2-844D-C289954654AB}"/>
    <cellStyle name="40% - Énfasis5 2 2 2" xfId="265" xr:uid="{3ECB8B4A-75AF-41E9-B022-DCC527A4EC0C}"/>
    <cellStyle name="40% - Énfasis5 2 2 3" xfId="266" xr:uid="{D18ED340-536A-4B50-A7E5-9A4BA3D61086}"/>
    <cellStyle name="40% - Énfasis5 2 3" xfId="267" xr:uid="{F034079F-E487-4C1F-92E3-94C6283F6E01}"/>
    <cellStyle name="40% - Énfasis5 2 4" xfId="268" xr:uid="{1CA16CEE-10DB-46F2-AB33-33D0EF557B33}"/>
    <cellStyle name="40% - Énfasis5 3" xfId="269" xr:uid="{AB9FBDD1-C311-47EF-888F-A2809DFB1389}"/>
    <cellStyle name="40% - Énfasis5 3 2" xfId="270" xr:uid="{57BBB881-7419-40DB-8856-9B4063F81F9C}"/>
    <cellStyle name="40% - Énfasis5 3 3" xfId="271" xr:uid="{E8082505-85BC-4777-BEFB-40B302CA2A81}"/>
    <cellStyle name="40% - Énfasis5 4" xfId="272" xr:uid="{FD0F42D6-267E-42BC-B221-27960989D065}"/>
    <cellStyle name="40% - Énfasis5 4 2" xfId="273" xr:uid="{E43CBB22-CC31-4F8B-AE04-B3267EE6C159}"/>
    <cellStyle name="40% - Énfasis5 4 3" xfId="274" xr:uid="{88B24024-EF71-43FA-B0B4-DD0F53BED293}"/>
    <cellStyle name="40% - Énfasis5 5" xfId="275" xr:uid="{626EE130-6CB9-445D-AD3F-D4BFF96B216F}"/>
    <cellStyle name="40% - Énfasis5 5 2" xfId="276" xr:uid="{39D80D27-63A8-4F0A-840D-FAA93FE8F47A}"/>
    <cellStyle name="40% - Énfasis5 5 3" xfId="277" xr:uid="{2826B795-B656-4911-B4D2-BA8AC3312ED0}"/>
    <cellStyle name="40% - Énfasis5 6" xfId="278" xr:uid="{58A065F4-B0FE-4757-A63C-23D981585E50}"/>
    <cellStyle name="40% - Énfasis5 6 2" xfId="279" xr:uid="{B609B147-FA9F-49FD-9A2D-3BB67B77B508}"/>
    <cellStyle name="40% - Énfasis5 6 3" xfId="280" xr:uid="{6A1240D2-CFDD-4343-BF2E-0BFAF3F4EF18}"/>
    <cellStyle name="40% - Énfasis5 7" xfId="281" xr:uid="{7AE8C179-FD10-480C-B4A7-26F1BFED4ADC}"/>
    <cellStyle name="40% - Énfasis5 7 2" xfId="282" xr:uid="{B1AC5EBE-2F20-49B1-A223-1050CFA78575}"/>
    <cellStyle name="40% - Énfasis5 7 3" xfId="283" xr:uid="{84F44205-F022-40E7-9670-9A971D16A7F1}"/>
    <cellStyle name="40% - Énfasis5 8" xfId="284" xr:uid="{F920F9AF-29DF-4D61-8357-CAF9EAFF2EF7}"/>
    <cellStyle name="40% - Énfasis5 8 2" xfId="285" xr:uid="{787A263A-A932-41FB-842F-91185F978EA2}"/>
    <cellStyle name="40% - Énfasis5 8 3" xfId="286" xr:uid="{829342B8-CA59-4EC6-92AD-677E8CAD9C2D}"/>
    <cellStyle name="40% - Énfasis6 2" xfId="287" xr:uid="{99CC8CE2-513F-4AEE-A6A3-4134F7293587}"/>
    <cellStyle name="40% - Énfasis6 2 2" xfId="288" xr:uid="{C5BAA86D-7FF6-4035-ADBA-34B697DC9D08}"/>
    <cellStyle name="40% - Énfasis6 2 2 2" xfId="289" xr:uid="{F82FB31D-511E-4BC0-AF1C-720E5E131752}"/>
    <cellStyle name="40% - Énfasis6 2 2 3" xfId="290" xr:uid="{39741816-F478-4460-84EE-1013BCFF2527}"/>
    <cellStyle name="40% - Énfasis6 2 3" xfId="291" xr:uid="{985D0E94-E8A4-403D-8CB7-405E981CA0D6}"/>
    <cellStyle name="40% - Énfasis6 2 4" xfId="292" xr:uid="{CB1A48A3-945A-4D3A-82BD-66F80AEA1DA8}"/>
    <cellStyle name="40% - Énfasis6 3" xfId="293" xr:uid="{49796C06-422D-42B4-878C-B01407A3B9CC}"/>
    <cellStyle name="40% - Énfasis6 3 2" xfId="294" xr:uid="{D085034D-3488-4D13-88C9-D92064B878A9}"/>
    <cellStyle name="40% - Énfasis6 3 3" xfId="295" xr:uid="{C5F092AF-3A62-449B-A1DA-CE4ADD66DD44}"/>
    <cellStyle name="40% - Énfasis6 4" xfId="296" xr:uid="{3B93B01F-6283-439E-ACD6-7A3133D62DB9}"/>
    <cellStyle name="40% - Énfasis6 4 2" xfId="297" xr:uid="{C70406A1-3DC8-43CC-91D9-116091F2FAC4}"/>
    <cellStyle name="40% - Énfasis6 4 3" xfId="298" xr:uid="{3CE21799-EF8F-4B52-8F51-DF376DEF9E28}"/>
    <cellStyle name="40% - Énfasis6 5" xfId="299" xr:uid="{2BF7AEEB-CA60-423A-8C1A-3EC42E43B5BA}"/>
    <cellStyle name="40% - Énfasis6 5 2" xfId="300" xr:uid="{5626C9FB-20D4-4B4B-A94F-5C5940EFC269}"/>
    <cellStyle name="40% - Énfasis6 5 3" xfId="301" xr:uid="{F056339D-075A-4747-8923-F99EA23FD7FE}"/>
    <cellStyle name="40% - Énfasis6 6" xfId="302" xr:uid="{94C09427-9791-4E59-A616-662864BB373D}"/>
    <cellStyle name="40% - Énfasis6 6 2" xfId="303" xr:uid="{8C10A0F5-098C-43B1-813D-AF7CA7DA9CE6}"/>
    <cellStyle name="40% - Énfasis6 6 3" xfId="304" xr:uid="{C89EF8BC-0355-4A92-9B69-EF4E1B90153A}"/>
    <cellStyle name="40% - Énfasis6 7" xfId="305" xr:uid="{8E9E2E2C-0689-4A4E-AA80-1290BDC4ACDF}"/>
    <cellStyle name="40% - Énfasis6 7 2" xfId="306" xr:uid="{491C5B69-6C66-4AD9-A2DC-04B352760FAF}"/>
    <cellStyle name="40% - Énfasis6 7 3" xfId="307" xr:uid="{15C7D382-F2BF-4191-A120-8D2E8F861BF9}"/>
    <cellStyle name="40% - Énfasis6 8" xfId="308" xr:uid="{0EC1CFD3-AEB5-43C2-814A-8484259A82B8}"/>
    <cellStyle name="40% - Énfasis6 8 2" xfId="309" xr:uid="{D3AD8C49-DB03-4AA0-9A34-4EFE3A1AF357}"/>
    <cellStyle name="40% - Énfasis6 8 3" xfId="310" xr:uid="{3F84AB12-8448-45CD-8DF9-69EBC53B9EDF}"/>
    <cellStyle name="Comma" xfId="1" builtinId="3"/>
    <cellStyle name="Comma 10" xfId="394" xr:uid="{125CCD80-0CB1-4438-951B-4D447A044AD0}"/>
    <cellStyle name="Comma 2" xfId="396" xr:uid="{961B7973-41AC-41C7-95A1-7D31BB93D380}"/>
    <cellStyle name="Comma 2 2" xfId="404" xr:uid="{5BFA3EA4-B50E-4E7E-82E9-9F7B7F9016C1}"/>
    <cellStyle name="Comma 3" xfId="12" xr:uid="{25392F5F-11D8-4FB1-B207-80494D354429}"/>
    <cellStyle name="Comma 4" xfId="403" xr:uid="{FE2DFA2A-8B12-4306-ACA7-E5DE138D5165}"/>
    <cellStyle name="Currency 2" xfId="406" xr:uid="{8C6D46CC-754C-4638-873A-309F3B7B8938}"/>
    <cellStyle name="Millares 2" xfId="311" xr:uid="{5C914B90-57BE-4B93-B519-5AAC6E2E44E9}"/>
    <cellStyle name="Millares 2 2" xfId="312" xr:uid="{82AAEA68-9C24-4FB9-887C-CCA0845308C0}"/>
    <cellStyle name="Millares 2 3" xfId="313" xr:uid="{79A2DDD7-A07E-4960-99CD-2BF4A52926B5}"/>
    <cellStyle name="Millares 2 4" xfId="314" xr:uid="{0BA1AC12-401E-4058-8490-9116AAAD78DA}"/>
    <cellStyle name="Millares 3" xfId="315" xr:uid="{85D41DA4-A04C-4918-8A74-5108CF1A0330}"/>
    <cellStyle name="Millares 5" xfId="316" xr:uid="{FA976E14-A9F6-40AF-BB12-8CE61CE58E96}"/>
    <cellStyle name="Millares 5 2" xfId="317" xr:uid="{448AA000-2566-458D-9AA4-38B7FB48C26F}"/>
    <cellStyle name="Millares 5 3" xfId="318" xr:uid="{BE066AB7-F0AA-4AF1-84C0-0D982237F567}"/>
    <cellStyle name="Normal" xfId="0" builtinId="0"/>
    <cellStyle name="Normal 10" xfId="319" xr:uid="{D4A19C8E-D054-43EB-B2F2-2516DE7A2FCD}"/>
    <cellStyle name="Normal 10 2" xfId="320" xr:uid="{82E809B5-E5F3-4429-835D-5B4A575AA0B3}"/>
    <cellStyle name="Normal 10 4" xfId="321" xr:uid="{69AC9499-2D69-4C06-8700-C5BDBAABA46A}"/>
    <cellStyle name="Normal 11" xfId="16" xr:uid="{0B475B59-5CE7-4AAB-90DA-5A13227DFDC7}"/>
    <cellStyle name="Normal 11 2" xfId="322" xr:uid="{6F9C361F-D2D3-4C47-B76B-90D30F86FDB0}"/>
    <cellStyle name="Normal 113" xfId="11" xr:uid="{E1DD4AB8-9BE3-4F92-91AD-B6C5F39D1841}"/>
    <cellStyle name="Normal 118" xfId="323" xr:uid="{2555EF9E-3D09-4210-8728-FA4073F3BE49}"/>
    <cellStyle name="Normal 118 2" xfId="324" xr:uid="{2FCC2D67-6E04-4D4A-A1A3-69BF228035F2}"/>
    <cellStyle name="Normal 118 3" xfId="325" xr:uid="{A057096C-BAC2-433A-A483-A836533961A6}"/>
    <cellStyle name="Normal 12" xfId="326" xr:uid="{667D1CBF-CA59-4B8A-8C72-DF2CC34BEF5B}"/>
    <cellStyle name="Normal 13" xfId="393" xr:uid="{508115CE-0806-4972-99D7-F664414CD065}"/>
    <cellStyle name="Normal 14" xfId="9" xr:uid="{B10B32DA-788F-4757-A6C9-736DA08761CA}"/>
    <cellStyle name="Normal 14 2" xfId="398" xr:uid="{06107264-1D98-4866-8B2A-F325F4A2DCBA}"/>
    <cellStyle name="Normal 14 3" xfId="327" xr:uid="{6FC87BFA-27EC-4018-BBE0-40002C7FFFD6}"/>
    <cellStyle name="Normal 15" xfId="8" xr:uid="{943AD780-0856-440F-B9C2-D63BC7096EF9}"/>
    <cellStyle name="Normal 15 2" xfId="395" xr:uid="{08FF1A02-1B6D-4DA7-B95C-94A834EB95D4}"/>
    <cellStyle name="Normal 16" xfId="7" xr:uid="{2620C070-CB33-4293-A873-097FFCE09055}"/>
    <cellStyle name="Normal 17" xfId="6" xr:uid="{17DFD394-F465-4197-A36E-0DEA615BE38D}"/>
    <cellStyle name="Normal 18" xfId="5" xr:uid="{62E93BC0-A629-4D1C-9402-3BDC0818962A}"/>
    <cellStyle name="Normal 19" xfId="4" xr:uid="{AA4BFB3F-0D63-44AE-9161-A96CFC80CFEF}"/>
    <cellStyle name="Normal 19 2" xfId="328" xr:uid="{50F27E86-5249-4F40-94DA-0898E34FB2AE}"/>
    <cellStyle name="Normal 19 3" xfId="329" xr:uid="{3FA9F589-DD83-4F45-8840-FD23CCDFC052}"/>
    <cellStyle name="Normal 19 4" xfId="15" xr:uid="{06A27912-CB09-485E-8F60-89574BED218C}"/>
    <cellStyle name="Normal 2" xfId="13" xr:uid="{09E1CAE2-C6A5-406B-9F7F-0F1692E43F13}"/>
    <cellStyle name="Normal 2 190" xfId="330" xr:uid="{3C675492-05BC-4063-9E73-BC67C7F5517F}"/>
    <cellStyle name="Normal 2 2" xfId="331" xr:uid="{E9EB00B3-BE48-43A5-8A45-BD03C77BCB5D}"/>
    <cellStyle name="Normal 2 2 2" xfId="332" xr:uid="{C2A4FCB8-6ED0-44D5-913B-263ED8AF6153}"/>
    <cellStyle name="Normal 2 2 3" xfId="333" xr:uid="{B19D15FD-A190-4276-B72E-9C025CE9D3AE}"/>
    <cellStyle name="Normal 2 2 3 2" xfId="334" xr:uid="{58D3008F-3DC5-4953-AF5C-AEA4EC5E02A2}"/>
    <cellStyle name="Normal 2 2 4" xfId="335" xr:uid="{2BD532F7-E5FB-4670-A894-4A2A83B77436}"/>
    <cellStyle name="Normal 2 2 5" xfId="336" xr:uid="{95746CD5-D1BE-41DA-9870-9CB073A524BE}"/>
    <cellStyle name="Normal 2 2 6" xfId="401" xr:uid="{641178B2-FE0B-4BD6-9FB7-97AE22C47198}"/>
    <cellStyle name="Normal 2 3" xfId="337" xr:uid="{201F6ABF-DB74-4A77-BEA4-7562FEDB249C}"/>
    <cellStyle name="Normal 2 3 2" xfId="338" xr:uid="{3DBA734C-2356-4A09-B184-4AF0732192E4}"/>
    <cellStyle name="Normal 2 3 3" xfId="339" xr:uid="{F53E7458-7413-44FC-818B-E5091E354D65}"/>
    <cellStyle name="Normal 2 5" xfId="340" xr:uid="{9A9EAB6A-A5EF-458D-B114-5D2390B05270}"/>
    <cellStyle name="Normal 20" xfId="3" xr:uid="{9CF4EC53-95E4-491E-86D7-FDCA86998072}"/>
    <cellStyle name="Normal 20 2" xfId="399" xr:uid="{70297E57-DF87-46B7-B4C6-06BC23017B81}"/>
    <cellStyle name="Normal 20 3" xfId="341" xr:uid="{84A421FB-6E90-4306-BBC5-E2B7ED831BF8}"/>
    <cellStyle name="Normal 21" xfId="14" xr:uid="{CDA58FE6-3115-4F9A-9889-86DB3BF31B71}"/>
    <cellStyle name="Normal 21 2" xfId="397" xr:uid="{D645717B-835F-4AC4-AF3F-2F375C5FA097}"/>
    <cellStyle name="Normal 22" xfId="10" xr:uid="{BAF9D1C9-E46C-4BA8-9C92-8C4F89762A0F}"/>
    <cellStyle name="Normal 23" xfId="405" xr:uid="{4A0CBADD-6760-41B1-8A31-BE1435759EF5}"/>
    <cellStyle name="Normal 3" xfId="342" xr:uid="{2DC7FD39-7FCE-4A02-A2C5-C955D04DF0B8}"/>
    <cellStyle name="Normal 3 2" xfId="343" xr:uid="{5CBF176F-0422-43C6-9C41-B936209ED9CA}"/>
    <cellStyle name="Normal 3 2 2" xfId="344" xr:uid="{09A2C9E9-0350-492B-ABB2-67B53E3676CA}"/>
    <cellStyle name="Normal 3 3" xfId="345" xr:uid="{B204AB53-A409-4FF7-925A-A662C78B2130}"/>
    <cellStyle name="Normal 4" xfId="346" xr:uid="{8DA4C8E4-A84B-46EF-A068-BCCC2E9675EE}"/>
    <cellStyle name="Normal 4 2" xfId="347" xr:uid="{E0A17EE2-74D2-4E06-88C2-4D91B00D04C1}"/>
    <cellStyle name="Normal 4 2 2" xfId="400" xr:uid="{BC5F89CA-3BA2-4D14-A111-96CE501E266B}"/>
    <cellStyle name="Normal 4 3" xfId="348" xr:uid="{AA0BA772-EFFF-496A-B5AC-1FCAB2432CFC}"/>
    <cellStyle name="Normal 4 4" xfId="349" xr:uid="{C5119B1B-3E2E-45A3-99BF-172254F6ADE9}"/>
    <cellStyle name="Normal 5" xfId="350" xr:uid="{E1353444-6616-4444-80FF-112880C6F567}"/>
    <cellStyle name="Normal 5 2" xfId="351" xr:uid="{C69306C9-66B0-459A-8CF4-E5EF538F7306}"/>
    <cellStyle name="Normal 5 3" xfId="352" xr:uid="{23E8036E-D9B9-4E26-BDB8-0290B8EF60D1}"/>
    <cellStyle name="Normal 6" xfId="353" xr:uid="{582A6A4B-F02E-496A-A5FD-EA2F2B57B7B2}"/>
    <cellStyle name="Normal 7" xfId="354" xr:uid="{5AEA136D-CA9C-443A-B93E-17B49154EA8F}"/>
    <cellStyle name="Normal 7 2" xfId="355" xr:uid="{4B0E79B7-22B0-47E6-B56B-900F0BCFDDFA}"/>
    <cellStyle name="Normal 7 3" xfId="356" xr:uid="{8E72FEF3-DE3F-415E-A8E2-E3E51FACAAFF}"/>
    <cellStyle name="Normal 8" xfId="357" xr:uid="{1B2AEF88-ABC6-4F03-B1DA-3D50D8543ACA}"/>
    <cellStyle name="Normal 8 2" xfId="358" xr:uid="{49608857-6741-4B7F-B4AB-72FF2B304217}"/>
    <cellStyle name="Normal 8 3" xfId="359" xr:uid="{6FF2A88E-79B6-4465-AC64-B55393B44044}"/>
    <cellStyle name="Normal 9" xfId="360" xr:uid="{52E5ADC8-12CE-4CEB-8438-3443CAF0AF2E}"/>
    <cellStyle name="Normal 9 2" xfId="361" xr:uid="{6D98F70B-CD4A-4230-8F61-E5036705BE9B}"/>
    <cellStyle name="Notas 2" xfId="362" xr:uid="{92893D09-9C94-4CD4-8E7E-DE014F71AFB2}"/>
    <cellStyle name="Notas 2 2" xfId="363" xr:uid="{8689D73A-955D-4775-945A-9F688C8B16BF}"/>
    <cellStyle name="Notas 2 2 2" xfId="364" xr:uid="{54A99ECC-61C8-4248-A826-18D759E6C64E}"/>
    <cellStyle name="Notas 2 2 3" xfId="365" xr:uid="{F1AABBE8-ED3E-487E-83B8-EE3E50B1C008}"/>
    <cellStyle name="Notas 2 3" xfId="366" xr:uid="{61348B13-3E93-42DB-BD29-9E6772A54335}"/>
    <cellStyle name="Notas 2 4" xfId="367" xr:uid="{A4DA8B42-7A5D-4E3C-84E3-67EA6C5072EC}"/>
    <cellStyle name="Notas 3" xfId="368" xr:uid="{B1E7AB42-A651-4FB6-B10B-490C714F44AF}"/>
    <cellStyle name="Notas 3 2" xfId="369" xr:uid="{6F571FBC-9664-40BA-9DC2-C75A579C3FEE}"/>
    <cellStyle name="Notas 3 2 2" xfId="370" xr:uid="{51F30768-C59B-4D19-A362-45EE8C515EB6}"/>
    <cellStyle name="Notas 3 2 3" xfId="371" xr:uid="{14FA788B-4B5F-416B-AD17-878BCD823E79}"/>
    <cellStyle name="Notas 3 3" xfId="372" xr:uid="{C949D38C-A1E8-45F7-A260-6B82125E9F5A}"/>
    <cellStyle name="Notas 3 4" xfId="373" xr:uid="{ACD7FA77-7ACC-4CC5-BDAB-6E21B295E255}"/>
    <cellStyle name="Notas 4" xfId="374" xr:uid="{AD6DFEFC-D193-4321-8CBE-93D47C66C089}"/>
    <cellStyle name="Notas 4 2" xfId="375" xr:uid="{EA219C9D-D64C-440E-837B-EA449CE2DF06}"/>
    <cellStyle name="Notas 4 3" xfId="376" xr:uid="{527E9C3F-F2EC-498B-ABA7-F00F1E9A0257}"/>
    <cellStyle name="Notas 5" xfId="377" xr:uid="{0C0084F6-417B-4CCB-A227-3B7FB452D241}"/>
    <cellStyle name="Notas 5 2" xfId="378" xr:uid="{83CA33B0-3EB1-4985-AA3E-10EE607345B7}"/>
    <cellStyle name="Notas 5 3" xfId="379" xr:uid="{1C822679-BC82-4461-A07F-07C4600F35B7}"/>
    <cellStyle name="Notas 6" xfId="380" xr:uid="{07DE4C95-8313-4628-922D-F5A6B4FAF0D2}"/>
    <cellStyle name="Notas 6 2" xfId="381" xr:uid="{51D970CF-F6BA-43CD-9E96-3A521D54D6CC}"/>
    <cellStyle name="Notas 6 3" xfId="382" xr:uid="{B706E573-B19D-486A-B4B5-E34BDEEF9E20}"/>
    <cellStyle name="Notas 7" xfId="383" xr:uid="{1CB77FCC-C23B-4F4D-B18A-EFFC4C45CA00}"/>
    <cellStyle name="Notas 7 2" xfId="384" xr:uid="{193C4479-697B-4426-B5E6-2E36BF804952}"/>
    <cellStyle name="Notas 7 3" xfId="385" xr:uid="{028D27D9-3AD2-4A3A-B526-657A514AC245}"/>
    <cellStyle name="Notas 8" xfId="386" xr:uid="{E215B75F-D1B1-429D-B307-9325CC193F1D}"/>
    <cellStyle name="Notas 8 2" xfId="387" xr:uid="{88D55F19-2EF1-4A74-A1D3-FE6182F14819}"/>
    <cellStyle name="Notas 8 3" xfId="388" xr:uid="{B282C1BF-68C5-4F03-B657-11CD1021A8AB}"/>
    <cellStyle name="Notas 9" xfId="389" xr:uid="{4ABED9AA-4892-4757-A03F-C06978417927}"/>
    <cellStyle name="Notas 9 2" xfId="390" xr:uid="{2784C294-9B60-4683-A2F8-955A6DDAF355}"/>
    <cellStyle name="Notas 9 3" xfId="391" xr:uid="{1770DEFE-F913-478C-8A83-D8D8962CC4E4}"/>
    <cellStyle name="Percent" xfId="2" builtinId="5"/>
    <cellStyle name="Percent 2" xfId="402" xr:uid="{5D17BA0A-1209-4EEB-8C95-152760283634}"/>
    <cellStyle name="Percent 2 2" xfId="408" xr:uid="{AC61FCB9-5B59-4B04-8820-9C2A21909AED}"/>
    <cellStyle name="Percent 3" xfId="407" xr:uid="{B137F4AD-79B6-46FB-ADC1-8BAF9FEAF330}"/>
    <cellStyle name="SMC Comma" xfId="392" xr:uid="{BDB51755-E198-41DA-9F03-4FA6946102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lient%20mgt\Natural%20Resources\Energy%20and%20Power%20-%20All\International\Spain\Iberdrola\2006\Project%20CABLE\Model\Updated%20Models\Backup\Depreciation%20Change%206.11\Financials_BGC_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orfiler02.ppmenergy.us\FinanceData\PPM\Asset%20Management%20-%20Wind\Performance%20Reporting%20Group\1_Data%20Management\Asset%20Information%20-%20TEMPLATE.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qfile1\PROJECTS\Models%20and%20Spreadsheets\Project%20Evaluation%20Model%20October%2020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Rabochy\USGAAP%20FS\Press%20release\2017\Q1\Worksheet\2016%20Qtr%20Results%20AGR%20&amp;%20by%20Company.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orfiler02.ppmenergy.us\FinanceData\FinanceData\BusinessPerformance\Reported\Reported%202018\08%20Aug\PMR\Renew%202018%20PMR%20Aug%20(BPC).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orfiler02.ppmenergy.us\FinanceData\BusinessPerformance\Reported\Reported%202019\05%20May\PMR\BPC%20Queries%20and%20support%20-%20May%20Rep.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iberdrolaus-my.sharepoint.com/personal/stephen_stites_avangrid_com/Documents/Tax%20Provision/2020/4Q/2020%20IFRS%20ETR%20for%20Flas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orfiler02.ppmenergy.us\FinanceData\FinanceData\BusinessPerformance\Reported\Reported%202016\08%20Aug\BPC%20Management%20AUG-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bilarr100a\Finte\Finan\ESFIN\Macroeconomia\Datos%20Macroecon&#243;micos\Latam\Indicadores%20Econ&#243;micos\Bloomberg\Tipo_de_Cambio\TiposCambio_Bloomber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orfiler02.ppmenergy.us\shared\shared\shared\PPM\Asset%20Management%20-%20Wind\Performance%20Reporting%20Group\1_Data%20Management\Calculation%20Tools\Daily%20Meter%20Data%202012-01-0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dpg\John%20D\CHARTBUILDER\CB%20Problem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orfiler02.ppmenergy.us\FinanceData\FinanceData\BusinessPerformance\Reported\Reported%202017\02%20Feb\PMR\Renew%20Feb%202017%20PM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Controllers%20Office\Consolidations\2020\12%20DEC%202020\USGAAP\ZZ%20SEC\10-K\AGR_Workbook-YE%202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Controller%20Department\Controllers%20Office\Consolidations\2019\09%20September%202019\USGAAP\ZZ%20SEC\10-Q\AGR_Master_Workbook%20Q3%20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aottfsr02\fas\My%20Documents\coxdata\forecast%20pre-launch\Quarterly%20Treasury%20Cashflow%20December%206%2020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puts"/>
      <sheetName val="DCF"/>
      <sheetName val="Scenarios"/>
      <sheetName val="IncomeStmt"/>
      <sheetName val="BalanceSheet"/>
      <sheetName val="CF_Stmt"/>
      <sheetName val="Capitalization"/>
      <sheetName val="WorkingCapital"/>
      <sheetName val="Other_A&amp;L"/>
      <sheetName val="PreferredEquity"/>
      <sheetName val="CommonEquity"/>
      <sheetName val="DebtSchedule"/>
      <sheetName val="InterestSchedule"/>
      <sheetName val="IncomeTax"/>
      <sheetName val="Operating Cover "/>
      <sheetName val="Gas_Demand"/>
      <sheetName val="Gas_Revenue"/>
      <sheetName val="Gas_Cost"/>
      <sheetName val="Gas_O&amp;M_Costs"/>
      <sheetName val="Gas_Non-IncomeTaxes"/>
      <sheetName val="Gas_Depreciation"/>
      <sheetName val="Gas_Regulation"/>
      <sheetName val="Gas_EBIT"/>
      <sheetName val="CMP"/>
      <sheetName val="Financials_BGC_06"/>
    </sheetNames>
    <sheetDataSet>
      <sheetData sheetId="0" refreshError="1"/>
      <sheetData sheetId="1" refreshError="1"/>
      <sheetData sheetId="2" refreshError="1"/>
      <sheetData sheetId="3" refreshError="1"/>
      <sheetData sheetId="4" refreshError="1">
        <row r="1">
          <cell r="A1" t="str">
            <v>Income Statement</v>
          </cell>
        </row>
        <row r="2">
          <cell r="A2" t="str">
            <v>($ in millions, except where noted)</v>
          </cell>
        </row>
        <row r="4">
          <cell r="E4">
            <v>2003</v>
          </cell>
          <cell r="F4">
            <v>2004</v>
          </cell>
          <cell r="G4">
            <v>2005</v>
          </cell>
          <cell r="H4">
            <v>2006</v>
          </cell>
          <cell r="I4">
            <v>2007</v>
          </cell>
          <cell r="J4">
            <v>2008</v>
          </cell>
          <cell r="K4">
            <v>2009</v>
          </cell>
          <cell r="L4">
            <v>2010</v>
          </cell>
          <cell r="M4">
            <v>2011</v>
          </cell>
          <cell r="N4">
            <v>2012</v>
          </cell>
          <cell r="O4">
            <v>2013</v>
          </cell>
          <cell r="P4">
            <v>2014</v>
          </cell>
          <cell r="Q4">
            <v>2015</v>
          </cell>
          <cell r="R4">
            <v>2016</v>
          </cell>
          <cell r="S4">
            <v>2017</v>
          </cell>
        </row>
        <row r="6">
          <cell r="B6" t="str">
            <v>Revenue</v>
          </cell>
          <cell r="E6">
            <v>61.831859000000001</v>
          </cell>
          <cell r="F6">
            <v>66.454434999999989</v>
          </cell>
          <cell r="G6">
            <v>76.018625999999998</v>
          </cell>
          <cell r="H6">
            <v>76.410950999999997</v>
          </cell>
          <cell r="I6">
            <v>89.872440315450802</v>
          </cell>
          <cell r="J6">
            <v>89.15609602960896</v>
          </cell>
          <cell r="K6">
            <v>93.017881511593572</v>
          </cell>
          <cell r="L6">
            <v>94.257053008036095</v>
          </cell>
          <cell r="M6">
            <v>95.524001883711051</v>
          </cell>
          <cell r="N6">
            <v>96.819774554726692</v>
          </cell>
          <cell r="O6">
            <v>98.145466327047217</v>
          </cell>
          <cell r="P6">
            <v>99.50222380661171</v>
          </cell>
          <cell r="Q6">
            <v>100.89124742961462</v>
          </cell>
          <cell r="R6">
            <v>102.3137941189525</v>
          </cell>
          <cell r="S6">
            <v>103.77118007314181</v>
          </cell>
        </row>
        <row r="7">
          <cell r="C7" t="str">
            <v>less:  Cost of Gas and Power</v>
          </cell>
          <cell r="E7">
            <v>-33.044966000000002</v>
          </cell>
          <cell r="F7">
            <v>-38.123981000000001</v>
          </cell>
          <cell r="G7">
            <v>-47.174256</v>
          </cell>
          <cell r="H7">
            <v>-49.005499999999998</v>
          </cell>
          <cell r="I7">
            <v>-62.554526209963136</v>
          </cell>
          <cell r="J7">
            <v>-61.285807038346327</v>
          </cell>
          <cell r="K7">
            <v>-61.899814217611755</v>
          </cell>
          <cell r="L7">
            <v>-62.519972981304434</v>
          </cell>
          <cell r="M7">
            <v>-63.14634496061089</v>
          </cell>
          <cell r="N7">
            <v>-63.778992404185011</v>
          </cell>
          <cell r="O7">
            <v>-64.41797818433443</v>
          </cell>
          <cell r="P7">
            <v>-65.063365803268724</v>
          </cell>
          <cell r="Q7">
            <v>-65.71521939941023</v>
          </cell>
          <cell r="R7">
            <v>-66.373603753768066</v>
          </cell>
          <cell r="S7">
            <v>-67.038584296376129</v>
          </cell>
        </row>
        <row r="8">
          <cell r="B8" t="str">
            <v>Gross Margin</v>
          </cell>
          <cell r="E8">
            <v>28.786892999999999</v>
          </cell>
          <cell r="F8">
            <v>28.330453999999989</v>
          </cell>
          <cell r="G8">
            <v>28.844369999999998</v>
          </cell>
          <cell r="H8">
            <v>27.405450999999999</v>
          </cell>
          <cell r="I8">
            <v>27.317914105487667</v>
          </cell>
          <cell r="J8">
            <v>27.870288991262633</v>
          </cell>
          <cell r="K8">
            <v>31.118067293981817</v>
          </cell>
          <cell r="L8">
            <v>31.737080026731661</v>
          </cell>
          <cell r="M8">
            <v>32.377656923100162</v>
          </cell>
          <cell r="N8">
            <v>33.040782150541681</v>
          </cell>
          <cell r="O8">
            <v>33.727488142712787</v>
          </cell>
          <cell r="P8">
            <v>34.438858003342986</v>
          </cell>
          <cell r="Q8">
            <v>35.176028030204392</v>
          </cell>
          <cell r="R8">
            <v>35.940190365184435</v>
          </cell>
          <cell r="S8">
            <v>36.732595776765677</v>
          </cell>
        </row>
        <row r="10">
          <cell r="C10" t="str">
            <v>less: O&amp;M Expense</v>
          </cell>
          <cell r="E10">
            <v>-13.026741999999999</v>
          </cell>
          <cell r="F10">
            <v>-11.693353</v>
          </cell>
          <cell r="G10">
            <v>-12.080268</v>
          </cell>
          <cell r="H10">
            <v>-11.754819000000001</v>
          </cell>
          <cell r="I10">
            <v>-12.168662096418753</v>
          </cell>
          <cell r="J10">
            <v>-12.597075056350796</v>
          </cell>
          <cell r="K10">
            <v>-13.040570830053447</v>
          </cell>
          <cell r="L10">
            <v>-13.499680426839019</v>
          </cell>
          <cell r="M10">
            <v>-13.974953550866424</v>
          </cell>
          <cell r="N10">
            <v>-14.43175984506037</v>
          </cell>
          <cell r="O10">
            <v>-14.903497994995778</v>
          </cell>
          <cell r="P10">
            <v>-15.390656085707203</v>
          </cell>
          <cell r="Q10">
            <v>-15.893738156508761</v>
          </cell>
          <cell r="R10">
            <v>-16.413264722499637</v>
          </cell>
          <cell r="S10">
            <v>-16.949773313116346</v>
          </cell>
        </row>
        <row r="11">
          <cell r="C11" t="str">
            <v>less: Non-Income Taxes</v>
          </cell>
          <cell r="E11">
            <v>-2.7421679999999999</v>
          </cell>
          <cell r="F11">
            <v>-2.831877</v>
          </cell>
          <cell r="G11">
            <v>-2.6880989999999998</v>
          </cell>
          <cell r="H11">
            <v>-2.516464</v>
          </cell>
          <cell r="I11">
            <v>-2.1854331284390134</v>
          </cell>
          <cell r="J11">
            <v>-2.2296231193010105</v>
          </cell>
          <cell r="K11">
            <v>-2.4894453835185453</v>
          </cell>
          <cell r="L11">
            <v>-2.538966402138533</v>
          </cell>
          <cell r="M11">
            <v>-2.590212553848013</v>
          </cell>
          <cell r="N11">
            <v>-2.6432625720433345</v>
          </cell>
          <cell r="O11">
            <v>-2.6981990514170229</v>
          </cell>
          <cell r="P11">
            <v>-2.755108640267439</v>
          </cell>
          <cell r="Q11">
            <v>-2.8140822424163514</v>
          </cell>
          <cell r="R11">
            <v>-2.875215229214755</v>
          </cell>
          <cell r="S11">
            <v>-2.9386076621412545</v>
          </cell>
        </row>
        <row r="12">
          <cell r="B12" t="str">
            <v>EBITDA</v>
          </cell>
          <cell r="E12">
            <v>13.017983000000001</v>
          </cell>
          <cell r="F12">
            <v>13.805223999999988</v>
          </cell>
          <cell r="G12">
            <v>14.076002999999998</v>
          </cell>
          <cell r="H12">
            <v>13.134167999999999</v>
          </cell>
          <cell r="I12">
            <v>12.9638188806299</v>
          </cell>
          <cell r="J12">
            <v>13.043590815610827</v>
          </cell>
          <cell r="K12">
            <v>15.588051080409825</v>
          </cell>
          <cell r="L12">
            <v>15.69843319775411</v>
          </cell>
          <cell r="M12">
            <v>15.812490818385726</v>
          </cell>
          <cell r="N12">
            <v>15.965759733437977</v>
          </cell>
          <cell r="O12">
            <v>16.125791096299984</v>
          </cell>
          <cell r="P12">
            <v>16.293093277368342</v>
          </cell>
          <cell r="Q12">
            <v>16.468207631279281</v>
          </cell>
          <cell r="R12">
            <v>16.651710413470042</v>
          </cell>
          <cell r="S12">
            <v>16.844214801508077</v>
          </cell>
        </row>
        <row r="14">
          <cell r="C14" t="str">
            <v>less:  Depreciation</v>
          </cell>
          <cell r="E14">
            <v>-4.4514950000000004</v>
          </cell>
          <cell r="F14">
            <v>-4.6613890000000007</v>
          </cell>
          <cell r="G14">
            <v>-4.8543980000000007</v>
          </cell>
          <cell r="H14">
            <v>-5.0718189999999996</v>
          </cell>
          <cell r="I14">
            <v>-3.5333333333333332</v>
          </cell>
          <cell r="J14">
            <v>-3.7166666666666663</v>
          </cell>
          <cell r="K14">
            <v>-3.9166666666666665</v>
          </cell>
          <cell r="L14">
            <v>-4.1166666666666663</v>
          </cell>
          <cell r="M14">
            <v>-4.2833333333333332</v>
          </cell>
          <cell r="N14">
            <v>-4.4524999999999997</v>
          </cell>
          <cell r="O14">
            <v>-4.6267416666666668</v>
          </cell>
          <cell r="P14">
            <v>-4.8062105833333328</v>
          </cell>
          <cell r="Q14">
            <v>-4.9910635674999995</v>
          </cell>
          <cell r="R14">
            <v>-5.1814621411916661</v>
          </cell>
          <cell r="S14">
            <v>-5.3775726720940833</v>
          </cell>
        </row>
        <row r="15">
          <cell r="B15" t="str">
            <v>EBIT</v>
          </cell>
          <cell r="E15">
            <v>8.5664879999999997</v>
          </cell>
          <cell r="F15">
            <v>9.1438349999999886</v>
          </cell>
          <cell r="G15">
            <v>9.2216049999999967</v>
          </cell>
          <cell r="H15">
            <v>8.0623489999999993</v>
          </cell>
          <cell r="I15">
            <v>9.4304855472965663</v>
          </cell>
          <cell r="J15">
            <v>9.3269241489441601</v>
          </cell>
          <cell r="K15">
            <v>11.671384413743159</v>
          </cell>
          <cell r="L15">
            <v>11.581766531087442</v>
          </cell>
          <cell r="M15">
            <v>11.529157485052393</v>
          </cell>
          <cell r="N15">
            <v>11.513259733437977</v>
          </cell>
          <cell r="O15">
            <v>11.499049429633317</v>
          </cell>
          <cell r="P15">
            <v>11.48688269403501</v>
          </cell>
          <cell r="Q15">
            <v>11.477144063779281</v>
          </cell>
          <cell r="R15">
            <v>11.470248272278376</v>
          </cell>
          <cell r="S15">
            <v>11.466642129413994</v>
          </cell>
        </row>
        <row r="17">
          <cell r="C17" t="str">
            <v>less:  Other Expenses</v>
          </cell>
          <cell r="I17">
            <v>1</v>
          </cell>
          <cell r="J17">
            <v>1</v>
          </cell>
          <cell r="K17">
            <v>1</v>
          </cell>
          <cell r="L17">
            <v>1</v>
          </cell>
          <cell r="M17">
            <v>1</v>
          </cell>
          <cell r="N17">
            <v>1</v>
          </cell>
          <cell r="O17">
            <v>1</v>
          </cell>
          <cell r="P17">
            <v>1</v>
          </cell>
          <cell r="Q17">
            <v>1</v>
          </cell>
          <cell r="R17">
            <v>1</v>
          </cell>
          <cell r="S17">
            <v>1</v>
          </cell>
        </row>
        <row r="18">
          <cell r="C18" t="str">
            <v>less:  Net Interest Expense</v>
          </cell>
          <cell r="I18">
            <v>-3.8365280506538411</v>
          </cell>
          <cell r="J18">
            <v>-3.8862781298159121</v>
          </cell>
          <cell r="K18">
            <v>-3.8740515952577574</v>
          </cell>
          <cell r="L18">
            <v>-3.8626616571401504</v>
          </cell>
          <cell r="M18">
            <v>-3.7851915655475938</v>
          </cell>
          <cell r="N18">
            <v>-3.7450569439291033</v>
          </cell>
          <cell r="O18">
            <v>-3.7459947812203573</v>
          </cell>
          <cell r="P18">
            <v>-3.7500586933341102</v>
          </cell>
          <cell r="Q18">
            <v>-3.7573597257437803</v>
          </cell>
          <cell r="R18">
            <v>-3.7680055057800499</v>
          </cell>
          <cell r="S18">
            <v>-3.7821004961667439</v>
          </cell>
        </row>
        <row r="19">
          <cell r="B19" t="str">
            <v>EBT</v>
          </cell>
          <cell r="I19">
            <v>6.5939574966427248</v>
          </cell>
          <cell r="J19">
            <v>6.4406460191282484</v>
          </cell>
          <cell r="K19">
            <v>8.7973328184854012</v>
          </cell>
          <cell r="L19">
            <v>8.7191048739472912</v>
          </cell>
          <cell r="M19">
            <v>8.7439659195047987</v>
          </cell>
          <cell r="N19">
            <v>8.768202789508873</v>
          </cell>
          <cell r="O19">
            <v>8.7530546484129594</v>
          </cell>
          <cell r="P19">
            <v>8.7368240007008993</v>
          </cell>
          <cell r="Q19">
            <v>8.7197843380355007</v>
          </cell>
          <cell r="R19">
            <v>8.7022427664983262</v>
          </cell>
          <cell r="S19">
            <v>8.6845416332472496</v>
          </cell>
        </row>
        <row r="21">
          <cell r="C21" t="str">
            <v>less:  Income Taxes</v>
          </cell>
          <cell r="I21">
            <v>-2.5221887424658425</v>
          </cell>
          <cell r="J21">
            <v>-2.4635471023165554</v>
          </cell>
          <cell r="K21">
            <v>-3.3649798030706664</v>
          </cell>
          <cell r="L21">
            <v>-3.3350576142848394</v>
          </cell>
          <cell r="M21">
            <v>-3.344566964210586</v>
          </cell>
          <cell r="N21">
            <v>-3.3538375669871443</v>
          </cell>
          <cell r="O21">
            <v>-3.3480434030179573</v>
          </cell>
          <cell r="P21">
            <v>-3.3418351802680943</v>
          </cell>
          <cell r="Q21">
            <v>-3.3353175092985796</v>
          </cell>
          <cell r="R21">
            <v>-3.3286078581856104</v>
          </cell>
          <cell r="S21">
            <v>-3.3218371747170736</v>
          </cell>
        </row>
        <row r="22">
          <cell r="B22" t="str">
            <v>Net Income</v>
          </cell>
          <cell r="I22">
            <v>4.0717687541768823</v>
          </cell>
          <cell r="J22">
            <v>3.977098916811693</v>
          </cell>
          <cell r="K22">
            <v>5.4323530154147353</v>
          </cell>
          <cell r="L22">
            <v>5.3840472596624522</v>
          </cell>
          <cell r="M22">
            <v>5.3993989552942132</v>
          </cell>
          <cell r="N22">
            <v>5.4143652225217291</v>
          </cell>
          <cell r="O22">
            <v>5.4050112453950021</v>
          </cell>
          <cell r="P22">
            <v>5.3949888204328049</v>
          </cell>
          <cell r="Q22">
            <v>5.3844668287369206</v>
          </cell>
          <cell r="R22">
            <v>5.3736349083127157</v>
          </cell>
          <cell r="S22">
            <v>5.3627044585301764</v>
          </cell>
        </row>
        <row r="24">
          <cell r="C24" t="str">
            <v>less:  Preferred Dividends</v>
          </cell>
          <cell r="I24">
            <v>0</v>
          </cell>
          <cell r="J24">
            <v>0</v>
          </cell>
          <cell r="K24">
            <v>0</v>
          </cell>
          <cell r="L24">
            <v>0</v>
          </cell>
          <cell r="M24">
            <v>0</v>
          </cell>
          <cell r="N24">
            <v>0</v>
          </cell>
          <cell r="O24">
            <v>0</v>
          </cell>
          <cell r="P24">
            <v>0</v>
          </cell>
          <cell r="Q24">
            <v>0</v>
          </cell>
          <cell r="R24">
            <v>0</v>
          </cell>
          <cell r="S24">
            <v>0</v>
          </cell>
        </row>
        <row r="25">
          <cell r="B25" t="str">
            <v>Net Income to Common</v>
          </cell>
          <cell r="I25">
            <v>4.0717687541768823</v>
          </cell>
          <cell r="J25">
            <v>3.977098916811693</v>
          </cell>
          <cell r="K25">
            <v>5.4323530154147353</v>
          </cell>
          <cell r="L25">
            <v>5.3840472596624522</v>
          </cell>
          <cell r="M25">
            <v>5.3993989552942132</v>
          </cell>
          <cell r="N25">
            <v>5.4143652225217291</v>
          </cell>
          <cell r="O25">
            <v>5.4050112453950021</v>
          </cell>
          <cell r="P25">
            <v>5.3949888204328049</v>
          </cell>
          <cell r="Q25">
            <v>5.3844668287369206</v>
          </cell>
          <cell r="R25">
            <v>5.3736349083127157</v>
          </cell>
          <cell r="S25">
            <v>5.3627044585301764</v>
          </cell>
        </row>
        <row r="30">
          <cell r="C30" t="str">
            <v>#REF Remover</v>
          </cell>
        </row>
        <row r="31">
          <cell r="C31">
            <v>0</v>
          </cell>
        </row>
      </sheetData>
      <sheetData sheetId="5" refreshError="1"/>
      <sheetData sheetId="6" refreshError="1"/>
      <sheetData sheetId="7" refreshError="1"/>
      <sheetData sheetId="8" refreshError="1"/>
      <sheetData sheetId="9" refreshError="1"/>
      <sheetData sheetId="10" refreshError="1"/>
      <sheetData sheetId="11" refreshError="1">
        <row r="1">
          <cell r="A1" t="str">
            <v>Common Equity Schedule</v>
          </cell>
        </row>
        <row r="2">
          <cell r="A2" t="str">
            <v>($ in millions, except where noted)</v>
          </cell>
        </row>
        <row r="4">
          <cell r="B4" t="str">
            <v>Payout Scenario</v>
          </cell>
          <cell r="D4">
            <v>1</v>
          </cell>
        </row>
        <row r="6">
          <cell r="E6">
            <v>2007</v>
          </cell>
          <cell r="F6">
            <v>2008</v>
          </cell>
          <cell r="G6">
            <v>2009</v>
          </cell>
          <cell r="H6">
            <v>2010</v>
          </cell>
          <cell r="I6">
            <v>2011</v>
          </cell>
          <cell r="J6">
            <v>2012</v>
          </cell>
          <cell r="K6">
            <v>2013</v>
          </cell>
          <cell r="L6">
            <v>2014</v>
          </cell>
          <cell r="M6">
            <v>2015</v>
          </cell>
          <cell r="N6">
            <v>2016</v>
          </cell>
          <cell r="O6">
            <v>2017</v>
          </cell>
        </row>
        <row r="8">
          <cell r="B8" t="str">
            <v>Beginning Equity</v>
          </cell>
          <cell r="E8">
            <v>110</v>
          </cell>
          <cell r="F8">
            <v>110</v>
          </cell>
          <cell r="G8">
            <v>110</v>
          </cell>
          <cell r="H8">
            <v>110</v>
          </cell>
          <cell r="I8">
            <v>110</v>
          </cell>
          <cell r="J8">
            <v>110</v>
          </cell>
          <cell r="K8">
            <v>110</v>
          </cell>
          <cell r="L8">
            <v>110</v>
          </cell>
          <cell r="M8">
            <v>110</v>
          </cell>
          <cell r="N8">
            <v>110</v>
          </cell>
          <cell r="O8">
            <v>110</v>
          </cell>
        </row>
        <row r="9">
          <cell r="B9" t="str">
            <v xml:space="preserve">  Net Income to Common</v>
          </cell>
          <cell r="E9">
            <v>4.0717687541768823</v>
          </cell>
          <cell r="F9">
            <v>3.977098916811693</v>
          </cell>
          <cell r="G9">
            <v>5.4323530154147353</v>
          </cell>
          <cell r="H9">
            <v>5.3840472596624522</v>
          </cell>
          <cell r="I9">
            <v>5.3993989552942132</v>
          </cell>
          <cell r="J9">
            <v>5.4143652225217291</v>
          </cell>
          <cell r="K9">
            <v>5.4050112453950021</v>
          </cell>
          <cell r="L9">
            <v>5.3949888204328049</v>
          </cell>
          <cell r="M9">
            <v>5.3844668287369206</v>
          </cell>
          <cell r="N9">
            <v>5.3736349083127157</v>
          </cell>
          <cell r="O9">
            <v>5.3627044585301764</v>
          </cell>
        </row>
        <row r="10">
          <cell r="B10" t="str">
            <v xml:space="preserve">  Issuance / (Repurchase)</v>
          </cell>
          <cell r="E10">
            <v>0</v>
          </cell>
          <cell r="F10">
            <v>0</v>
          </cell>
          <cell r="G10">
            <v>0</v>
          </cell>
          <cell r="H10">
            <v>0</v>
          </cell>
          <cell r="I10">
            <v>0</v>
          </cell>
          <cell r="J10">
            <v>0</v>
          </cell>
          <cell r="K10">
            <v>0</v>
          </cell>
          <cell r="L10">
            <v>0</v>
          </cell>
          <cell r="M10">
            <v>0</v>
          </cell>
          <cell r="N10">
            <v>0</v>
          </cell>
          <cell r="O10">
            <v>0</v>
          </cell>
        </row>
        <row r="11">
          <cell r="B11" t="str">
            <v xml:space="preserve">  (Dividends)</v>
          </cell>
          <cell r="E11">
            <v>-4.0717687541768823</v>
          </cell>
          <cell r="F11">
            <v>-3.977098916811693</v>
          </cell>
          <cell r="G11">
            <v>-5.4323530154147353</v>
          </cell>
          <cell r="H11">
            <v>-5.3840472596624522</v>
          </cell>
          <cell r="I11">
            <v>-5.3993989552942132</v>
          </cell>
          <cell r="J11">
            <v>-5.4143652225217291</v>
          </cell>
          <cell r="K11">
            <v>-5.4050112453950021</v>
          </cell>
          <cell r="L11">
            <v>-5.3949888204328049</v>
          </cell>
          <cell r="M11">
            <v>-5.3844668287369206</v>
          </cell>
          <cell r="N11">
            <v>-5.3736349083127157</v>
          </cell>
          <cell r="O11">
            <v>-5.3627044585301764</v>
          </cell>
        </row>
        <row r="12">
          <cell r="B12" t="str">
            <v>Ending Equity</v>
          </cell>
          <cell r="E12">
            <v>110</v>
          </cell>
          <cell r="F12">
            <v>110</v>
          </cell>
          <cell r="G12">
            <v>110</v>
          </cell>
          <cell r="H12">
            <v>110</v>
          </cell>
          <cell r="I12">
            <v>110</v>
          </cell>
          <cell r="J12">
            <v>110</v>
          </cell>
          <cell r="K12">
            <v>110</v>
          </cell>
          <cell r="L12">
            <v>110</v>
          </cell>
          <cell r="M12">
            <v>110</v>
          </cell>
          <cell r="N12">
            <v>110</v>
          </cell>
          <cell r="O12">
            <v>110</v>
          </cell>
        </row>
        <row r="14">
          <cell r="B14" t="str">
            <v>Payout Ratio %</v>
          </cell>
          <cell r="E14">
            <v>1</v>
          </cell>
          <cell r="F14">
            <v>1</v>
          </cell>
          <cell r="G14">
            <v>1</v>
          </cell>
          <cell r="H14">
            <v>1</v>
          </cell>
          <cell r="I14">
            <v>1</v>
          </cell>
          <cell r="J14">
            <v>1</v>
          </cell>
          <cell r="K14">
            <v>1</v>
          </cell>
          <cell r="L14">
            <v>1</v>
          </cell>
          <cell r="M14">
            <v>1</v>
          </cell>
          <cell r="N14">
            <v>1</v>
          </cell>
          <cell r="O14">
            <v>1</v>
          </cell>
        </row>
        <row r="16">
          <cell r="B16" t="str">
            <v>Scenario 1: Fixed Payout Ratio</v>
          </cell>
        </row>
        <row r="17">
          <cell r="B17" t="str">
            <v xml:space="preserve">     Selected Payout Ratio %</v>
          </cell>
          <cell r="E17">
            <v>1</v>
          </cell>
          <cell r="F17">
            <v>1</v>
          </cell>
          <cell r="G17">
            <v>1</v>
          </cell>
          <cell r="H17">
            <v>1</v>
          </cell>
          <cell r="I17">
            <v>1</v>
          </cell>
          <cell r="J17">
            <v>1</v>
          </cell>
          <cell r="K17">
            <v>1</v>
          </cell>
          <cell r="L17">
            <v>1</v>
          </cell>
          <cell r="M17">
            <v>1</v>
          </cell>
          <cell r="N17">
            <v>1</v>
          </cell>
          <cell r="O17">
            <v>1</v>
          </cell>
        </row>
        <row r="18">
          <cell r="B18" t="str">
            <v xml:space="preserve">     Dividends</v>
          </cell>
          <cell r="E18">
            <v>4.0717687541768823</v>
          </cell>
          <cell r="F18">
            <v>3.977098916811693</v>
          </cell>
          <cell r="G18">
            <v>5.4323530154147353</v>
          </cell>
          <cell r="H18">
            <v>5.3840472596624522</v>
          </cell>
          <cell r="I18">
            <v>5.3993989552942132</v>
          </cell>
          <cell r="J18">
            <v>5.4143652225217291</v>
          </cell>
          <cell r="K18">
            <v>5.4050112453950021</v>
          </cell>
          <cell r="L18">
            <v>5.3949888204328049</v>
          </cell>
          <cell r="M18">
            <v>5.3844668287369206</v>
          </cell>
          <cell r="N18">
            <v>5.3736349083127157</v>
          </cell>
          <cell r="O18">
            <v>5.3627044585301764</v>
          </cell>
        </row>
        <row r="20">
          <cell r="B20" t="str">
            <v>Scenario 2: Target Equity Ratio</v>
          </cell>
        </row>
        <row r="21">
          <cell r="B21" t="str">
            <v xml:space="preserve">    Target Equity / Net Capital %</v>
          </cell>
          <cell r="E21">
            <v>0.5</v>
          </cell>
          <cell r="F21">
            <v>0.5</v>
          </cell>
          <cell r="G21">
            <v>0.5</v>
          </cell>
          <cell r="H21">
            <v>0.5</v>
          </cell>
          <cell r="I21">
            <v>0.5</v>
          </cell>
          <cell r="J21">
            <v>0.5</v>
          </cell>
          <cell r="K21">
            <v>0.5</v>
          </cell>
          <cell r="L21">
            <v>0.5</v>
          </cell>
          <cell r="M21">
            <v>0.5</v>
          </cell>
          <cell r="N21">
            <v>0.5</v>
          </cell>
          <cell r="O21">
            <v>0.5</v>
          </cell>
        </row>
        <row r="23">
          <cell r="B23" t="str">
            <v xml:space="preserve">    Prior Period True-Up Dividend</v>
          </cell>
          <cell r="E23">
            <v>28.5</v>
          </cell>
          <cell r="F23">
            <v>26.777810200278566</v>
          </cell>
          <cell r="G23">
            <v>26.786217858866891</v>
          </cell>
          <cell r="H23">
            <v>25.465783759537956</v>
          </cell>
          <cell r="I23">
            <v>25.457012846451789</v>
          </cell>
          <cell r="J23">
            <v>25.493460748661875</v>
          </cell>
          <cell r="K23">
            <v>25.499590064262463</v>
          </cell>
          <cell r="L23">
            <v>25.47420330941641</v>
          </cell>
          <cell r="M23">
            <v>25.416142176916395</v>
          </cell>
          <cell r="N23">
            <v>25.324284779443715</v>
          </cell>
          <cell r="O23">
            <v>25.197542997526881</v>
          </cell>
        </row>
        <row r="24">
          <cell r="B24" t="str">
            <v xml:space="preserve">    Dividends from Current Yr Operations</v>
          </cell>
          <cell r="E24">
            <v>2.3495789544554491</v>
          </cell>
          <cell r="F24">
            <v>3.9855065754000174</v>
          </cell>
          <cell r="G24">
            <v>4.1119189160858021</v>
          </cell>
          <cell r="H24">
            <v>5.3752763465762907</v>
          </cell>
          <cell r="I24">
            <v>5.4358468575042878</v>
          </cell>
          <cell r="J24">
            <v>5.4204945381223215</v>
          </cell>
          <cell r="K24">
            <v>5.3796244905489488</v>
          </cell>
          <cell r="L24">
            <v>5.3369276879327954</v>
          </cell>
          <cell r="M24">
            <v>5.2926094312642435</v>
          </cell>
          <cell r="N24">
            <v>5.2468931263958787</v>
          </cell>
          <cell r="O24">
            <v>5.2000213865107963</v>
          </cell>
        </row>
        <row r="25">
          <cell r="B25" t="str">
            <v xml:space="preserve">     Required Dividends</v>
          </cell>
          <cell r="E25">
            <v>30.849578954455449</v>
          </cell>
          <cell r="F25">
            <v>30.763316775678582</v>
          </cell>
          <cell r="G25">
            <v>30.898136774952693</v>
          </cell>
          <cell r="H25">
            <v>30.841060106114249</v>
          </cell>
          <cell r="I25">
            <v>30.892859703956077</v>
          </cell>
          <cell r="J25">
            <v>30.913955286784194</v>
          </cell>
          <cell r="K25">
            <v>30.879214554811412</v>
          </cell>
          <cell r="L25">
            <v>30.811130997349206</v>
          </cell>
          <cell r="M25">
            <v>30.708751608180638</v>
          </cell>
          <cell r="N25">
            <v>30.571177905839594</v>
          </cell>
          <cell r="O25">
            <v>30.397564384037679</v>
          </cell>
        </row>
        <row r="27">
          <cell r="B27" t="str">
            <v>Equity / Total Capital %</v>
          </cell>
          <cell r="E27">
            <v>65.693456097564948</v>
          </cell>
          <cell r="F27">
            <v>65.700053913793397</v>
          </cell>
          <cell r="G27">
            <v>64.67984586871421</v>
          </cell>
          <cell r="H27">
            <v>64.673175109307365</v>
          </cell>
          <cell r="I27">
            <v>64.700904759082078</v>
          </cell>
          <cell r="J27">
            <v>64.705570292639052</v>
          </cell>
          <cell r="K27">
            <v>64.686250691834005</v>
          </cell>
          <cell r="L27">
            <v>64.642108864365895</v>
          </cell>
          <cell r="M27">
            <v>64.572395849663863</v>
          </cell>
          <cell r="N27">
            <v>64.47645464468323</v>
          </cell>
          <cell r="O27">
            <v>64.353723579065459</v>
          </cell>
        </row>
        <row r="28">
          <cell r="B28" t="str">
            <v>Equity / Net Capital %</v>
          </cell>
          <cell r="E28">
            <v>67.484662576687114</v>
          </cell>
          <cell r="F28">
            <v>66.088143237230824</v>
          </cell>
          <cell r="G28">
            <v>66.094820575176271</v>
          </cell>
          <cell r="H28">
            <v>65.062411939266809</v>
          </cell>
          <cell r="I28">
            <v>65.055662038659918</v>
          </cell>
          <cell r="J28">
            <v>65.08372072416762</v>
          </cell>
          <cell r="K28">
            <v>65.088441632209154</v>
          </cell>
          <cell r="L28">
            <v>65.068892756295256</v>
          </cell>
          <cell r="M28">
            <v>65.024227335478741</v>
          </cell>
          <cell r="N28">
            <v>64.953688146289124</v>
          </cell>
          <cell r="O28">
            <v>64.856611405016267</v>
          </cell>
        </row>
      </sheetData>
      <sheetData sheetId="12" refreshError="1"/>
      <sheetData sheetId="13" refreshError="1"/>
      <sheetData sheetId="14" refreshError="1"/>
      <sheetData sheetId="15" refreshError="1"/>
      <sheetData sheetId="16" refreshError="1"/>
      <sheetData sheetId="17" refreshError="1">
        <row r="1">
          <cell r="A1" t="str">
            <v>Schedule of Gas Utility Revenue</v>
          </cell>
        </row>
        <row r="2">
          <cell r="A2" t="str">
            <v>($ in millions, except where noted)</v>
          </cell>
        </row>
        <row r="4">
          <cell r="E4">
            <v>2003</v>
          </cell>
          <cell r="F4">
            <v>2004</v>
          </cell>
          <cell r="G4">
            <v>2005</v>
          </cell>
          <cell r="H4">
            <v>2006</v>
          </cell>
          <cell r="I4">
            <v>2007</v>
          </cell>
          <cell r="J4">
            <v>2008</v>
          </cell>
          <cell r="K4">
            <v>2009</v>
          </cell>
          <cell r="L4">
            <v>2010</v>
          </cell>
          <cell r="M4">
            <v>2011</v>
          </cell>
          <cell r="N4">
            <v>2012</v>
          </cell>
          <cell r="O4">
            <v>2013</v>
          </cell>
          <cell r="P4">
            <v>2014</v>
          </cell>
          <cell r="Q4">
            <v>2015</v>
          </cell>
          <cell r="R4">
            <v>2016</v>
          </cell>
          <cell r="S4">
            <v>2017</v>
          </cell>
        </row>
        <row r="6">
          <cell r="B6" t="str">
            <v>Summary</v>
          </cell>
        </row>
        <row r="8">
          <cell r="C8" t="str">
            <v>End-User Sales (Mcf)</v>
          </cell>
          <cell r="E8">
            <v>4689730</v>
          </cell>
          <cell r="F8">
            <v>4577021</v>
          </cell>
          <cell r="G8">
            <v>4591757</v>
          </cell>
          <cell r="H8">
            <v>4256634</v>
          </cell>
          <cell r="I8">
            <v>4299280.1518875007</v>
          </cell>
          <cell r="J8">
            <v>4342353.5649092235</v>
          </cell>
          <cell r="K8">
            <v>4385858.5196876572</v>
          </cell>
          <cell r="L8">
            <v>4429799.3397317771</v>
          </cell>
          <cell r="M8">
            <v>4474180.3918667156</v>
          </cell>
          <cell r="N8">
            <v>4519006.0866677305</v>
          </cell>
          <cell r="O8">
            <v>4564280.8788985321</v>
          </cell>
          <cell r="P8">
            <v>4610009.2679539965</v>
          </cell>
          <cell r="Q8">
            <v>4656195.7983073108</v>
          </cell>
          <cell r="R8">
            <v>4702845.0599616021</v>
          </cell>
          <cell r="S8">
            <v>4749961.6889060922</v>
          </cell>
        </row>
        <row r="9">
          <cell r="C9" t="str">
            <v>System-Average Rate ($/Mcf)</v>
          </cell>
          <cell r="E9">
            <v>11.810176705268747</v>
          </cell>
          <cell r="F9">
            <v>13.130882947663991</v>
          </cell>
          <cell r="G9">
            <v>15.07167082230179</v>
          </cell>
          <cell r="H9">
            <v>16.391261029254572</v>
          </cell>
          <cell r="I9">
            <v>19.282782625611066</v>
          </cell>
          <cell r="J9">
            <v>18.846282625611064</v>
          </cell>
          <cell r="K9">
            <v>19.456410636433535</v>
          </cell>
          <cell r="L9">
            <v>19.456410636433535</v>
          </cell>
          <cell r="M9">
            <v>19.456410636433535</v>
          </cell>
          <cell r="N9">
            <v>19.456410636433532</v>
          </cell>
          <cell r="O9">
            <v>19.456410636433535</v>
          </cell>
          <cell r="P9">
            <v>19.456410636433532</v>
          </cell>
          <cell r="Q9">
            <v>19.456410636433535</v>
          </cell>
          <cell r="R9">
            <v>19.456410636433535</v>
          </cell>
          <cell r="S9">
            <v>19.456410636433535</v>
          </cell>
        </row>
        <row r="10">
          <cell r="C10" t="str">
            <v>End-User Revenue</v>
          </cell>
          <cell r="E10">
            <v>55.386539999999997</v>
          </cell>
          <cell r="F10">
            <v>60.100326999999993</v>
          </cell>
          <cell r="G10">
            <v>69.205449999999999</v>
          </cell>
          <cell r="H10">
            <v>69.771598999999995</v>
          </cell>
          <cell r="I10">
            <v>82.902084615450804</v>
          </cell>
          <cell r="J10">
            <v>81.837222544608963</v>
          </cell>
          <cell r="K10">
            <v>85.33306435234357</v>
          </cell>
          <cell r="L10">
            <v>86.187994990823597</v>
          </cell>
          <cell r="M10">
            <v>87.051490965637925</v>
          </cell>
          <cell r="N10">
            <v>87.923638090749904</v>
          </cell>
          <cell r="O10">
            <v>88.804523039871597</v>
          </cell>
          <cell r="P10">
            <v>89.694233355077301</v>
          </cell>
          <cell r="Q10">
            <v>90.592857455503491</v>
          </cell>
          <cell r="R10">
            <v>91.500484646135817</v>
          </cell>
          <cell r="S10">
            <v>92.417205126684294</v>
          </cell>
        </row>
        <row r="12">
          <cell r="C12" t="str">
            <v>System-Average Base Rate ($/Mcf)</v>
          </cell>
          <cell r="E12">
            <v>4.7639360901373848</v>
          </cell>
          <cell r="F12">
            <v>4.8014518613744599</v>
          </cell>
          <cell r="G12">
            <v>4.7979877855034587</v>
          </cell>
          <cell r="H12">
            <v>4.8785258492978265</v>
          </cell>
          <cell r="I12">
            <v>4.7327826256110654</v>
          </cell>
          <cell r="J12">
            <v>4.7327826256110637</v>
          </cell>
          <cell r="K12">
            <v>5.342910636433535</v>
          </cell>
          <cell r="L12">
            <v>5.342910636433535</v>
          </cell>
          <cell r="M12">
            <v>5.342910636433535</v>
          </cell>
          <cell r="N12">
            <v>5.3429106364335315</v>
          </cell>
          <cell r="O12">
            <v>5.342910636433535</v>
          </cell>
          <cell r="P12">
            <v>5.3429106364335315</v>
          </cell>
          <cell r="Q12">
            <v>5.342910636433535</v>
          </cell>
          <cell r="R12">
            <v>5.342910636433535</v>
          </cell>
          <cell r="S12">
            <v>5.342910636433535</v>
          </cell>
        </row>
        <row r="13">
          <cell r="C13" t="str">
            <v>System-Average Gas Cost ($/Mcf)</v>
          </cell>
          <cell r="E13">
            <v>7.0462406151313619</v>
          </cell>
          <cell r="F13">
            <v>8.3294310862895315</v>
          </cell>
          <cell r="G13">
            <v>10.273683036798332</v>
          </cell>
          <cell r="H13">
            <v>11.512735179956746</v>
          </cell>
          <cell r="I13">
            <v>14.55</v>
          </cell>
          <cell r="J13">
            <v>14.1135</v>
          </cell>
          <cell r="K13">
            <v>14.1135</v>
          </cell>
          <cell r="L13">
            <v>14.1135</v>
          </cell>
          <cell r="M13">
            <v>14.1135</v>
          </cell>
          <cell r="N13">
            <v>14.1135</v>
          </cell>
          <cell r="O13">
            <v>14.1135</v>
          </cell>
          <cell r="P13">
            <v>14.1135</v>
          </cell>
          <cell r="Q13">
            <v>14.1135</v>
          </cell>
          <cell r="R13">
            <v>14.1135</v>
          </cell>
          <cell r="S13">
            <v>14.1135</v>
          </cell>
        </row>
        <row r="15">
          <cell r="C15" t="str">
            <v>Total Sales (Mcf)</v>
          </cell>
        </row>
        <row r="16">
          <cell r="C16" t="str">
            <v>Total Revenue</v>
          </cell>
          <cell r="E16">
            <v>61.831859000000001</v>
          </cell>
          <cell r="F16">
            <v>66.454434999999989</v>
          </cell>
          <cell r="G16">
            <v>76.018625999999998</v>
          </cell>
          <cell r="H16">
            <v>76.410950999999997</v>
          </cell>
          <cell r="I16">
            <v>89.872440315450802</v>
          </cell>
          <cell r="J16">
            <v>89.15609602960896</v>
          </cell>
          <cell r="K16">
            <v>93.017881511593572</v>
          </cell>
          <cell r="L16">
            <v>94.257053008036095</v>
          </cell>
          <cell r="M16">
            <v>95.524001883711051</v>
          </cell>
          <cell r="N16">
            <v>96.819774554726692</v>
          </cell>
          <cell r="O16">
            <v>98.145466327047217</v>
          </cell>
          <cell r="P16">
            <v>99.50222380661171</v>
          </cell>
          <cell r="Q16">
            <v>100.89124742961462</v>
          </cell>
          <cell r="R16">
            <v>102.3137941189525</v>
          </cell>
          <cell r="S16">
            <v>103.77118007314181</v>
          </cell>
        </row>
        <row r="19">
          <cell r="B19" t="str">
            <v>Residential Revenue</v>
          </cell>
        </row>
        <row r="20">
          <cell r="C20" t="str">
            <v>Gas Sold (Mcf)</v>
          </cell>
          <cell r="E20">
            <v>2906806</v>
          </cell>
          <cell r="F20">
            <v>2776835</v>
          </cell>
          <cell r="G20">
            <v>2715583</v>
          </cell>
          <cell r="H20">
            <v>2410952</v>
          </cell>
          <cell r="I20">
            <v>2435106.7253500004</v>
          </cell>
          <cell r="J20">
            <v>2459503.4508546004</v>
          </cell>
          <cell r="K20">
            <v>2484144.60105285</v>
          </cell>
          <cell r="L20">
            <v>2509032.6247746479</v>
          </cell>
          <cell r="M20">
            <v>2534169.9953841092</v>
          </cell>
          <cell r="N20">
            <v>2559559.2110253638</v>
          </cell>
          <cell r="O20">
            <v>2585202.7948708236</v>
          </cell>
          <cell r="P20">
            <v>2611103.2953719357</v>
          </cell>
          <cell r="Q20">
            <v>2637263.2865124433</v>
          </cell>
          <cell r="R20">
            <v>2663685.3680641898</v>
          </cell>
          <cell r="S20">
            <v>2690372.1658454826</v>
          </cell>
        </row>
        <row r="21">
          <cell r="C21" t="str">
            <v>Rate ($/Mcf)</v>
          </cell>
          <cell r="E21">
            <v>12.760047970177576</v>
          </cell>
          <cell r="F21">
            <v>14.088242189399079</v>
          </cell>
          <cell r="G21">
            <v>16.137152500954674</v>
          </cell>
          <cell r="H21">
            <v>18.09797084305287</v>
          </cell>
          <cell r="I21">
            <v>20.413469464156343</v>
          </cell>
          <cell r="J21">
            <v>19.97696946415634</v>
          </cell>
          <cell r="K21">
            <v>20.732860288578493</v>
          </cell>
          <cell r="L21">
            <v>20.732860288578493</v>
          </cell>
          <cell r="M21">
            <v>20.732860288578493</v>
          </cell>
          <cell r="N21">
            <v>20.732860288578493</v>
          </cell>
          <cell r="O21">
            <v>20.732860288578493</v>
          </cell>
          <cell r="P21">
            <v>20.732860288578493</v>
          </cell>
          <cell r="Q21">
            <v>20.732860288578493</v>
          </cell>
          <cell r="R21">
            <v>20.732860288578493</v>
          </cell>
          <cell r="S21">
            <v>20.732860288578493</v>
          </cell>
        </row>
        <row r="22">
          <cell r="C22" t="str">
            <v>Revenue</v>
          </cell>
          <cell r="E22">
            <v>37.090983999999999</v>
          </cell>
          <cell r="F22">
            <v>39.120723999999996</v>
          </cell>
          <cell r="G22">
            <v>43.821776999999997</v>
          </cell>
          <cell r="H22">
            <v>43.633338999999999</v>
          </cell>
          <cell r="I22">
            <v>49.70897677989398</v>
          </cell>
          <cell r="J22">
            <v>49.133425334709493</v>
          </cell>
          <cell r="K22">
            <v>51.503422950255299</v>
          </cell>
          <cell r="L22">
            <v>52.019422868938165</v>
          </cell>
          <cell r="M22">
            <v>52.540592461806341</v>
          </cell>
          <cell r="N22">
            <v>53.066983522533064</v>
          </cell>
          <cell r="O22">
            <v>53.598648363699432</v>
          </cell>
          <cell r="P22">
            <v>54.135639821993244</v>
          </cell>
          <cell r="Q22">
            <v>54.678011263459837</v>
          </cell>
          <cell r="R22">
            <v>55.225816588805628</v>
          </cell>
          <cell r="S22">
            <v>55.779110238754718</v>
          </cell>
        </row>
        <row r="24">
          <cell r="C24" t="str">
            <v>Base Rate ($/Mcf)</v>
          </cell>
          <cell r="E24">
            <v>5.7138073550462138</v>
          </cell>
          <cell r="F24">
            <v>5.7588111031095472</v>
          </cell>
          <cell r="G24">
            <v>5.8634694641563421</v>
          </cell>
          <cell r="H24">
            <v>5.8634694641563421</v>
          </cell>
          <cell r="I24">
            <v>5.8634694641563421</v>
          </cell>
          <cell r="J24">
            <v>5.8634694641563421</v>
          </cell>
          <cell r="K24">
            <v>6.6193602885784912</v>
          </cell>
          <cell r="L24">
            <v>6.6193602885784912</v>
          </cell>
          <cell r="M24">
            <v>6.6193602885784912</v>
          </cell>
          <cell r="N24">
            <v>6.6193602885784912</v>
          </cell>
          <cell r="O24">
            <v>6.6193602885784912</v>
          </cell>
          <cell r="P24">
            <v>6.6193602885784912</v>
          </cell>
          <cell r="Q24">
            <v>6.6193602885784912</v>
          </cell>
          <cell r="R24">
            <v>6.6193602885784912</v>
          </cell>
          <cell r="S24">
            <v>6.6193602885784912</v>
          </cell>
        </row>
        <row r="25">
          <cell r="C25" t="str">
            <v>Gas Cost ($/Mcf)</v>
          </cell>
          <cell r="E25">
            <v>7.0462406151313619</v>
          </cell>
          <cell r="F25">
            <v>8.3294310862895315</v>
          </cell>
          <cell r="G25">
            <v>10.273683036798332</v>
          </cell>
          <cell r="H25">
            <v>11.512735179956746</v>
          </cell>
          <cell r="I25">
            <v>14.55</v>
          </cell>
          <cell r="J25">
            <v>14.1135</v>
          </cell>
          <cell r="K25">
            <v>14.1135</v>
          </cell>
          <cell r="L25">
            <v>14.1135</v>
          </cell>
          <cell r="M25">
            <v>14.1135</v>
          </cell>
          <cell r="N25">
            <v>14.1135</v>
          </cell>
          <cell r="O25">
            <v>14.1135</v>
          </cell>
          <cell r="P25">
            <v>14.1135</v>
          </cell>
          <cell r="Q25">
            <v>14.1135</v>
          </cell>
          <cell r="R25">
            <v>14.1135</v>
          </cell>
          <cell r="S25">
            <v>14.1135</v>
          </cell>
        </row>
        <row r="27">
          <cell r="B27" t="str">
            <v>Commercial Revenue</v>
          </cell>
        </row>
        <row r="28">
          <cell r="C28" t="str">
            <v>Gas Sold (Mcf)</v>
          </cell>
          <cell r="E28">
            <v>1782924</v>
          </cell>
          <cell r="F28">
            <v>1800186</v>
          </cell>
          <cell r="G28">
            <v>1876174</v>
          </cell>
          <cell r="H28">
            <v>1845682</v>
          </cell>
          <cell r="I28">
            <v>1864173.4265374998</v>
          </cell>
          <cell r="J28">
            <v>1882850.1140546226</v>
          </cell>
          <cell r="K28">
            <v>1901713.9186348072</v>
          </cell>
          <cell r="L28">
            <v>1920766.7149571297</v>
          </cell>
          <cell r="M28">
            <v>1940010.3964826067</v>
          </cell>
          <cell r="N28">
            <v>1959446.8756423667</v>
          </cell>
          <cell r="O28">
            <v>1979078.0840277085</v>
          </cell>
          <cell r="P28">
            <v>1998905.9725820611</v>
          </cell>
          <cell r="Q28">
            <v>2018932.5117948677</v>
          </cell>
          <cell r="R28">
            <v>2039159.6918974125</v>
          </cell>
          <cell r="S28">
            <v>2059589.5230606101</v>
          </cell>
        </row>
        <row r="29">
          <cell r="C29" t="str">
            <v>Rate ($/Mcf)</v>
          </cell>
          <cell r="E29">
            <v>10.26154564075642</v>
          </cell>
          <cell r="F29">
            <v>11.654130739823552</v>
          </cell>
          <cell r="G29">
            <v>13.529487670120149</v>
          </cell>
          <cell r="H29">
            <v>14.161843697885118</v>
          </cell>
          <cell r="I29">
            <v>17.80580463332182</v>
          </cell>
          <cell r="J29">
            <v>17.369304633321818</v>
          </cell>
          <cell r="K29">
            <v>17.789027608513127</v>
          </cell>
          <cell r="L29">
            <v>17.789027608513127</v>
          </cell>
          <cell r="M29">
            <v>17.789027608513127</v>
          </cell>
          <cell r="N29">
            <v>17.789027608513127</v>
          </cell>
          <cell r="O29">
            <v>17.789027608513127</v>
          </cell>
          <cell r="P29">
            <v>17.789027608513127</v>
          </cell>
          <cell r="Q29">
            <v>17.789027608513127</v>
          </cell>
          <cell r="R29">
            <v>17.789027608513127</v>
          </cell>
          <cell r="S29">
            <v>17.789027608513127</v>
          </cell>
        </row>
        <row r="30">
          <cell r="C30" t="str">
            <v>Revenue</v>
          </cell>
          <cell r="E30">
            <v>18.295556000000001</v>
          </cell>
          <cell r="F30">
            <v>20.979603000000001</v>
          </cell>
          <cell r="G30">
            <v>25.383673000000002</v>
          </cell>
          <cell r="H30">
            <v>26.138259999999999</v>
          </cell>
          <cell r="I30">
            <v>33.19310783555683</v>
          </cell>
          <cell r="J30">
            <v>32.70379720989947</v>
          </cell>
          <cell r="K30">
            <v>33.829641402088271</v>
          </cell>
          <cell r="L30">
            <v>34.16857212188544</v>
          </cell>
          <cell r="M30">
            <v>34.510898503831591</v>
          </cell>
          <cell r="N30">
            <v>34.856654568216847</v>
          </cell>
          <cell r="O30">
            <v>35.205874676172165</v>
          </cell>
          <cell r="P30">
            <v>35.558593533084064</v>
          </cell>
          <cell r="Q30">
            <v>35.914846192043655</v>
          </cell>
          <cell r="R30">
            <v>36.274668057330189</v>
          </cell>
          <cell r="S30">
            <v>36.638094887929576</v>
          </cell>
        </row>
        <row r="32">
          <cell r="C32" t="str">
            <v>Base Rate ($/Mcf)</v>
          </cell>
          <cell r="E32">
            <v>3.2153050256250584</v>
          </cell>
          <cell r="F32">
            <v>3.3246996535340205</v>
          </cell>
          <cell r="G32">
            <v>3.2558046333218176</v>
          </cell>
          <cell r="H32">
            <v>3.2558046333218176</v>
          </cell>
          <cell r="I32">
            <v>3.2558046333218176</v>
          </cell>
          <cell r="J32">
            <v>3.2558046333218176</v>
          </cell>
          <cell r="K32">
            <v>3.6755276085131259</v>
          </cell>
          <cell r="L32">
            <v>3.6755276085131259</v>
          </cell>
          <cell r="M32">
            <v>3.6755276085131259</v>
          </cell>
          <cell r="N32">
            <v>3.6755276085131259</v>
          </cell>
          <cell r="O32">
            <v>3.6755276085131259</v>
          </cell>
          <cell r="P32">
            <v>3.6755276085131259</v>
          </cell>
          <cell r="Q32">
            <v>3.6755276085131259</v>
          </cell>
          <cell r="R32">
            <v>3.6755276085131259</v>
          </cell>
          <cell r="S32">
            <v>3.6755276085131259</v>
          </cell>
        </row>
        <row r="33">
          <cell r="C33" t="str">
            <v>Gas Cost ($/Mcf)</v>
          </cell>
          <cell r="E33">
            <v>7.0462406151313619</v>
          </cell>
          <cell r="F33">
            <v>8.3294310862895315</v>
          </cell>
          <cell r="G33">
            <v>10.273683036798332</v>
          </cell>
          <cell r="H33">
            <v>11.512735179956746</v>
          </cell>
          <cell r="I33">
            <v>14.55</v>
          </cell>
          <cell r="J33">
            <v>14.1135</v>
          </cell>
          <cell r="K33">
            <v>14.1135</v>
          </cell>
          <cell r="L33">
            <v>14.1135</v>
          </cell>
          <cell r="M33">
            <v>14.1135</v>
          </cell>
          <cell r="N33">
            <v>14.1135</v>
          </cell>
          <cell r="O33">
            <v>14.1135</v>
          </cell>
          <cell r="P33">
            <v>14.1135</v>
          </cell>
          <cell r="Q33">
            <v>14.1135</v>
          </cell>
          <cell r="R33">
            <v>14.1135</v>
          </cell>
          <cell r="S33">
            <v>14.1135</v>
          </cell>
        </row>
        <row r="35">
          <cell r="B35" t="str">
            <v>Industrial Revenue</v>
          </cell>
        </row>
        <row r="36">
          <cell r="C36" t="str">
            <v>Gas Sold (Mcf)</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row>
        <row r="37">
          <cell r="C37" t="str">
            <v>Rate ($/Mcf)</v>
          </cell>
          <cell r="E37">
            <v>0</v>
          </cell>
          <cell r="F37">
            <v>0</v>
          </cell>
          <cell r="G37">
            <v>0</v>
          </cell>
          <cell r="H37">
            <v>0</v>
          </cell>
          <cell r="I37">
            <v>14.55</v>
          </cell>
          <cell r="J37">
            <v>14.1135</v>
          </cell>
          <cell r="K37">
            <v>14.1135</v>
          </cell>
          <cell r="L37">
            <v>14.1135</v>
          </cell>
          <cell r="M37">
            <v>14.1135</v>
          </cell>
          <cell r="N37">
            <v>14.1135</v>
          </cell>
          <cell r="O37">
            <v>14.1135</v>
          </cell>
          <cell r="P37">
            <v>14.1135</v>
          </cell>
          <cell r="Q37">
            <v>14.1135</v>
          </cell>
          <cell r="R37">
            <v>14.1135</v>
          </cell>
          <cell r="S37">
            <v>14.1135</v>
          </cell>
        </row>
        <row r="38">
          <cell r="C38" t="str">
            <v>Revenue</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row>
        <row r="40">
          <cell r="C40" t="str">
            <v>Base Rate ($/Mcf)</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row>
        <row r="41">
          <cell r="C41" t="str">
            <v>Gas Cost ($/Mcf)</v>
          </cell>
          <cell r="E41">
            <v>7.0462406151313619</v>
          </cell>
          <cell r="F41">
            <v>8.3294310862895315</v>
          </cell>
          <cell r="G41">
            <v>10.273683036798332</v>
          </cell>
          <cell r="H41">
            <v>11.512735179956746</v>
          </cell>
          <cell r="I41">
            <v>14.55</v>
          </cell>
          <cell r="J41">
            <v>14.1135</v>
          </cell>
          <cell r="K41">
            <v>14.1135</v>
          </cell>
          <cell r="L41">
            <v>14.1135</v>
          </cell>
          <cell r="M41">
            <v>14.1135</v>
          </cell>
          <cell r="N41">
            <v>14.1135</v>
          </cell>
          <cell r="O41">
            <v>14.1135</v>
          </cell>
          <cell r="P41">
            <v>14.1135</v>
          </cell>
          <cell r="Q41">
            <v>14.1135</v>
          </cell>
          <cell r="R41">
            <v>14.1135</v>
          </cell>
          <cell r="S41">
            <v>14.1135</v>
          </cell>
        </row>
        <row r="43">
          <cell r="B43" t="str">
            <v>Other Public Authorities</v>
          </cell>
        </row>
        <row r="44">
          <cell r="C44" t="str">
            <v>Gas Sold (Mcf)</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row>
        <row r="45">
          <cell r="C45" t="str">
            <v>Rate ($/Mcf)</v>
          </cell>
          <cell r="E45">
            <v>0</v>
          </cell>
          <cell r="F45">
            <v>0</v>
          </cell>
          <cell r="G45">
            <v>0</v>
          </cell>
          <cell r="H45">
            <v>0</v>
          </cell>
          <cell r="I45">
            <v>14.55</v>
          </cell>
          <cell r="J45">
            <v>14.1135</v>
          </cell>
          <cell r="K45">
            <v>14.1135</v>
          </cell>
          <cell r="L45">
            <v>14.1135</v>
          </cell>
          <cell r="M45">
            <v>14.1135</v>
          </cell>
          <cell r="N45">
            <v>14.1135</v>
          </cell>
          <cell r="O45">
            <v>14.1135</v>
          </cell>
          <cell r="P45">
            <v>14.1135</v>
          </cell>
          <cell r="Q45">
            <v>14.1135</v>
          </cell>
          <cell r="R45">
            <v>14.1135</v>
          </cell>
          <cell r="S45">
            <v>14.1135</v>
          </cell>
        </row>
        <row r="46">
          <cell r="C46" t="str">
            <v>Revenue</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row>
        <row r="48">
          <cell r="C48" t="str">
            <v>Base Rate ($/Mcf)</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row>
        <row r="49">
          <cell r="C49" t="str">
            <v>Gas Cost ($/Mcf)</v>
          </cell>
          <cell r="E49">
            <v>7.0462406151313619</v>
          </cell>
          <cell r="F49">
            <v>8.3294310862895315</v>
          </cell>
          <cell r="G49">
            <v>10.273683036798332</v>
          </cell>
          <cell r="H49">
            <v>11.512735179956746</v>
          </cell>
          <cell r="I49">
            <v>14.55</v>
          </cell>
          <cell r="J49">
            <v>14.1135</v>
          </cell>
          <cell r="K49">
            <v>14.1135</v>
          </cell>
          <cell r="L49">
            <v>14.1135</v>
          </cell>
          <cell r="M49">
            <v>14.1135</v>
          </cell>
          <cell r="N49">
            <v>14.1135</v>
          </cell>
          <cell r="O49">
            <v>14.1135</v>
          </cell>
          <cell r="P49">
            <v>14.1135</v>
          </cell>
          <cell r="Q49">
            <v>14.1135</v>
          </cell>
          <cell r="R49">
            <v>14.1135</v>
          </cell>
          <cell r="S49">
            <v>14.1135</v>
          </cell>
        </row>
        <row r="51">
          <cell r="B51" t="str">
            <v>Sales for Resale</v>
          </cell>
        </row>
        <row r="52">
          <cell r="C52" t="str">
            <v>Gas Sold (Mcf)</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row>
        <row r="53">
          <cell r="C53" t="str">
            <v>Rate ($/Mcf)</v>
          </cell>
          <cell r="E53">
            <v>0</v>
          </cell>
          <cell r="F53">
            <v>0</v>
          </cell>
          <cell r="G53">
            <v>0</v>
          </cell>
          <cell r="H53">
            <v>0</v>
          </cell>
          <cell r="I53">
            <v>14.55</v>
          </cell>
          <cell r="J53">
            <v>14.1135</v>
          </cell>
          <cell r="K53">
            <v>14.1135</v>
          </cell>
          <cell r="L53">
            <v>14.1135</v>
          </cell>
          <cell r="M53">
            <v>14.1135</v>
          </cell>
          <cell r="N53">
            <v>14.1135</v>
          </cell>
          <cell r="O53">
            <v>14.1135</v>
          </cell>
          <cell r="P53">
            <v>14.1135</v>
          </cell>
          <cell r="Q53">
            <v>14.1135</v>
          </cell>
          <cell r="R53">
            <v>14.1135</v>
          </cell>
          <cell r="S53">
            <v>14.1135</v>
          </cell>
        </row>
        <row r="54">
          <cell r="C54" t="str">
            <v>Revenue</v>
          </cell>
          <cell r="E54">
            <v>1.5270000000000001E-3</v>
          </cell>
          <cell r="F54">
            <v>1.4899999999999994E-4</v>
          </cell>
          <cell r="G54">
            <v>8.0199999999999998E-4</v>
          </cell>
          <cell r="H54">
            <v>9.1799999999999998E-4</v>
          </cell>
          <cell r="I54">
            <v>0</v>
          </cell>
          <cell r="J54">
            <v>0</v>
          </cell>
          <cell r="K54">
            <v>0</v>
          </cell>
          <cell r="L54">
            <v>0</v>
          </cell>
          <cell r="M54">
            <v>0</v>
          </cell>
          <cell r="N54">
            <v>0</v>
          </cell>
          <cell r="O54">
            <v>0</v>
          </cell>
          <cell r="P54">
            <v>0</v>
          </cell>
          <cell r="Q54">
            <v>0</v>
          </cell>
          <cell r="R54">
            <v>0</v>
          </cell>
          <cell r="S54">
            <v>0</v>
          </cell>
        </row>
        <row r="56">
          <cell r="C56" t="str">
            <v>Margin ($/Mcf)</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row>
        <row r="57">
          <cell r="B57" t="str">
            <v xml:space="preserve"> </v>
          </cell>
          <cell r="C57" t="str">
            <v>Gas Cost ($/Mcf)</v>
          </cell>
          <cell r="E57">
            <v>7.0462406151313619</v>
          </cell>
          <cell r="F57">
            <v>8.3294310862895315</v>
          </cell>
          <cell r="G57">
            <v>10.273683036798332</v>
          </cell>
          <cell r="H57">
            <v>11.512735179956746</v>
          </cell>
          <cell r="I57">
            <v>14.55</v>
          </cell>
          <cell r="J57">
            <v>14.1135</v>
          </cell>
          <cell r="K57">
            <v>14.1135</v>
          </cell>
          <cell r="L57">
            <v>14.1135</v>
          </cell>
          <cell r="M57">
            <v>14.1135</v>
          </cell>
          <cell r="N57">
            <v>14.1135</v>
          </cell>
          <cell r="O57">
            <v>14.1135</v>
          </cell>
          <cell r="P57">
            <v>14.1135</v>
          </cell>
          <cell r="Q57">
            <v>14.1135</v>
          </cell>
          <cell r="R57">
            <v>14.1135</v>
          </cell>
          <cell r="S57">
            <v>14.1135</v>
          </cell>
        </row>
        <row r="59">
          <cell r="B59" t="str">
            <v>Interdepartmental Sales</v>
          </cell>
        </row>
        <row r="60">
          <cell r="C60" t="str">
            <v>Gas Sold (Mcf)</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row>
        <row r="61">
          <cell r="C61" t="str">
            <v>Rate ($/Mcf)</v>
          </cell>
          <cell r="E61">
            <v>0</v>
          </cell>
          <cell r="F61">
            <v>0</v>
          </cell>
          <cell r="G61">
            <v>0</v>
          </cell>
          <cell r="H61">
            <v>0</v>
          </cell>
          <cell r="I61">
            <v>14.55</v>
          </cell>
          <cell r="J61">
            <v>14.1135</v>
          </cell>
          <cell r="K61">
            <v>14.1135</v>
          </cell>
          <cell r="L61">
            <v>14.1135</v>
          </cell>
          <cell r="M61">
            <v>14.1135</v>
          </cell>
          <cell r="N61">
            <v>14.1135</v>
          </cell>
          <cell r="O61">
            <v>14.1135</v>
          </cell>
          <cell r="P61">
            <v>14.1135</v>
          </cell>
          <cell r="Q61">
            <v>14.1135</v>
          </cell>
          <cell r="R61">
            <v>14.1135</v>
          </cell>
          <cell r="S61">
            <v>14.1135</v>
          </cell>
        </row>
        <row r="62">
          <cell r="C62" t="str">
            <v>Revenue</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row>
        <row r="64">
          <cell r="C64" t="str">
            <v>Margin ($/Mcf)</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row>
        <row r="65">
          <cell r="B65" t="str">
            <v xml:space="preserve"> </v>
          </cell>
          <cell r="C65" t="str">
            <v>Gas Cost ($/Mcf)</v>
          </cell>
          <cell r="E65">
            <v>7.0462406151313619</v>
          </cell>
          <cell r="F65">
            <v>8.3294310862895315</v>
          </cell>
          <cell r="G65">
            <v>10.273683036798332</v>
          </cell>
          <cell r="H65">
            <v>11.512735179956746</v>
          </cell>
          <cell r="I65">
            <v>14.55</v>
          </cell>
          <cell r="J65">
            <v>14.1135</v>
          </cell>
          <cell r="K65">
            <v>14.1135</v>
          </cell>
          <cell r="L65">
            <v>14.1135</v>
          </cell>
          <cell r="M65">
            <v>14.1135</v>
          </cell>
          <cell r="N65">
            <v>14.1135</v>
          </cell>
          <cell r="O65">
            <v>14.1135</v>
          </cell>
          <cell r="P65">
            <v>14.1135</v>
          </cell>
          <cell r="Q65">
            <v>14.1135</v>
          </cell>
          <cell r="R65">
            <v>14.1135</v>
          </cell>
          <cell r="S65">
            <v>14.1135</v>
          </cell>
        </row>
        <row r="67">
          <cell r="B67" t="str">
            <v>Total Revenue from Gas Sales</v>
          </cell>
        </row>
        <row r="68">
          <cell r="C68" t="str">
            <v>Gas Sold (Mcf)</v>
          </cell>
          <cell r="E68">
            <v>4689730</v>
          </cell>
          <cell r="F68">
            <v>4577021</v>
          </cell>
          <cell r="G68">
            <v>4591757</v>
          </cell>
          <cell r="H68">
            <v>4256634</v>
          </cell>
          <cell r="I68">
            <v>4299280.1518875007</v>
          </cell>
          <cell r="J68">
            <v>4342353.5649092235</v>
          </cell>
          <cell r="K68">
            <v>4385858.5196876572</v>
          </cell>
          <cell r="L68">
            <v>4429799.3397317771</v>
          </cell>
          <cell r="M68">
            <v>4474180.3918667156</v>
          </cell>
          <cell r="N68">
            <v>4519006.0866677305</v>
          </cell>
          <cell r="O68">
            <v>4564280.8788985321</v>
          </cell>
          <cell r="P68">
            <v>4610009.2679539965</v>
          </cell>
          <cell r="Q68">
            <v>4656195.7983073108</v>
          </cell>
          <cell r="R68">
            <v>4702845.0599616021</v>
          </cell>
          <cell r="S68">
            <v>4749961.6889060922</v>
          </cell>
        </row>
        <row r="69">
          <cell r="C69" t="str">
            <v>Rate ($/Mcf)</v>
          </cell>
          <cell r="E69">
            <v>11.810502310367548</v>
          </cell>
          <cell r="F69">
            <v>13.130915501589351</v>
          </cell>
          <cell r="G69">
            <v>15.071845483112453</v>
          </cell>
          <cell r="H69">
            <v>16.391476692616749</v>
          </cell>
          <cell r="I69">
            <v>19.282782625611066</v>
          </cell>
          <cell r="J69">
            <v>18.846282625611064</v>
          </cell>
          <cell r="K69">
            <v>19.456410636433535</v>
          </cell>
          <cell r="L69">
            <v>19.456410636433535</v>
          </cell>
          <cell r="M69">
            <v>19.456410636433535</v>
          </cell>
          <cell r="N69">
            <v>19.456410636433532</v>
          </cell>
          <cell r="O69">
            <v>19.456410636433535</v>
          </cell>
          <cell r="P69">
            <v>19.456410636433532</v>
          </cell>
          <cell r="Q69">
            <v>19.456410636433535</v>
          </cell>
          <cell r="R69">
            <v>19.456410636433535</v>
          </cell>
          <cell r="S69">
            <v>19.456410636433535</v>
          </cell>
        </row>
        <row r="70">
          <cell r="C70" t="str">
            <v>Revenue</v>
          </cell>
          <cell r="E70">
            <v>55.388066999999999</v>
          </cell>
          <cell r="F70">
            <v>60.100475999999993</v>
          </cell>
          <cell r="G70">
            <v>69.206251999999992</v>
          </cell>
          <cell r="H70">
            <v>69.772516999999993</v>
          </cell>
          <cell r="I70">
            <v>82.902084615450804</v>
          </cell>
          <cell r="J70">
            <v>81.837222544608963</v>
          </cell>
          <cell r="K70">
            <v>85.33306435234357</v>
          </cell>
          <cell r="L70">
            <v>86.187994990823597</v>
          </cell>
          <cell r="M70">
            <v>87.051490965637925</v>
          </cell>
          <cell r="N70">
            <v>87.923638090749904</v>
          </cell>
          <cell r="O70">
            <v>88.804523039871597</v>
          </cell>
          <cell r="P70">
            <v>89.694233355077301</v>
          </cell>
          <cell r="Q70">
            <v>90.592857455503491</v>
          </cell>
          <cell r="R70">
            <v>91.500484646135817</v>
          </cell>
          <cell r="S70">
            <v>92.417205126684294</v>
          </cell>
        </row>
        <row r="72">
          <cell r="C72" t="str">
            <v>Demand Growth</v>
          </cell>
          <cell r="F72">
            <v>-2.4033153294539367E-2</v>
          </cell>
          <cell r="G72">
            <v>3.2195613697205694E-3</v>
          </cell>
          <cell r="H72">
            <v>-7.2983609542055516E-2</v>
          </cell>
          <cell r="I72">
            <v>1.0018750000000187E-2</v>
          </cell>
          <cell r="J72">
            <v>1.0018749999999965E-2</v>
          </cell>
          <cell r="K72">
            <v>1.0018749999999965E-2</v>
          </cell>
          <cell r="L72">
            <v>1.0018749999999743E-2</v>
          </cell>
          <cell r="M72">
            <v>1.0018750000000187E-2</v>
          </cell>
          <cell r="N72">
            <v>1.0018749999999965E-2</v>
          </cell>
          <cell r="O72">
            <v>1.0018749999999743E-2</v>
          </cell>
          <cell r="P72">
            <v>1.0018749999999965E-2</v>
          </cell>
          <cell r="Q72">
            <v>1.0018749999999965E-2</v>
          </cell>
          <cell r="R72">
            <v>1.0018749999999965E-2</v>
          </cell>
          <cell r="S72">
            <v>1.0018749999999965E-2</v>
          </cell>
        </row>
        <row r="73">
          <cell r="C73" t="str">
            <v>Rate Growth</v>
          </cell>
          <cell r="F73">
            <v>0.11179991811717538</v>
          </cell>
          <cell r="G73">
            <v>0.1478137591615889</v>
          </cell>
          <cell r="H73">
            <v>8.7556046867844017E-2</v>
          </cell>
          <cell r="I73">
            <v>0.17639081500793985</v>
          </cell>
          <cell r="J73">
            <v>-2.2636774394803938E-2</v>
          </cell>
          <cell r="K73">
            <v>3.2373918132446056E-2</v>
          </cell>
          <cell r="L73">
            <v>0</v>
          </cell>
          <cell r="M73">
            <v>0</v>
          </cell>
          <cell r="N73">
            <v>0</v>
          </cell>
          <cell r="O73">
            <v>0</v>
          </cell>
          <cell r="P73">
            <v>0</v>
          </cell>
          <cell r="Q73">
            <v>0</v>
          </cell>
          <cell r="R73">
            <v>0</v>
          </cell>
          <cell r="S73">
            <v>0</v>
          </cell>
        </row>
        <row r="75">
          <cell r="B75" t="str">
            <v>Other Sources of Gas Revenue</v>
          </cell>
        </row>
        <row r="76">
          <cell r="C76" t="str">
            <v>Provisions for Rate Refunds</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row>
        <row r="77">
          <cell r="C77" t="str">
            <v>Forfeited Discounts</v>
          </cell>
          <cell r="E77">
            <v>5.6709000000000009E-2</v>
          </cell>
          <cell r="F77">
            <v>6.3950000000000007E-2</v>
          </cell>
          <cell r="G77">
            <v>6.9861000000000006E-2</v>
          </cell>
          <cell r="H77">
            <v>7.8767000000000004E-2</v>
          </cell>
          <cell r="I77">
            <v>8.2705350000000011E-2</v>
          </cell>
          <cell r="J77">
            <v>8.6840617500000009E-2</v>
          </cell>
          <cell r="K77">
            <v>9.1182648375000008E-2</v>
          </cell>
          <cell r="L77">
            <v>9.5741780793750009E-2</v>
          </cell>
          <cell r="M77">
            <v>0.10052886983343752</v>
          </cell>
          <cell r="N77">
            <v>0.1055553133251094</v>
          </cell>
          <cell r="O77">
            <v>0.11083307899136487</v>
          </cell>
          <cell r="P77">
            <v>0.11637473294093312</v>
          </cell>
          <cell r="Q77">
            <v>0.12219346958797977</v>
          </cell>
          <cell r="R77">
            <v>0.12830314306737878</v>
          </cell>
          <cell r="S77">
            <v>0.13471830022074771</v>
          </cell>
        </row>
        <row r="78">
          <cell r="C78" t="str">
            <v>Misc. Service Revenue</v>
          </cell>
          <cell r="E78">
            <v>5.7379999999999992E-3</v>
          </cell>
          <cell r="F78">
            <v>9.0119999999999992E-3</v>
          </cell>
          <cell r="G78">
            <v>1.5153E-2</v>
          </cell>
          <cell r="H78">
            <v>1.5289000000000001E-2</v>
          </cell>
          <cell r="I78">
            <v>1.605345E-2</v>
          </cell>
          <cell r="J78">
            <v>1.6856122500000001E-2</v>
          </cell>
          <cell r="K78">
            <v>1.7698928625000002E-2</v>
          </cell>
          <cell r="L78">
            <v>1.8583875056250004E-2</v>
          </cell>
          <cell r="M78">
            <v>1.9513068809062506E-2</v>
          </cell>
          <cell r="N78">
            <v>2.0488722249515631E-2</v>
          </cell>
          <cell r="O78">
            <v>2.1513158361991414E-2</v>
          </cell>
          <cell r="P78">
            <v>2.2588816280090986E-2</v>
          </cell>
          <cell r="Q78">
            <v>2.3718257094095536E-2</v>
          </cell>
          <cell r="R78">
            <v>2.4904169948800313E-2</v>
          </cell>
          <cell r="S78">
            <v>2.614937844624033E-2</v>
          </cell>
        </row>
        <row r="79">
          <cell r="C79" t="str">
            <v>Trans. of Gas for Others</v>
          </cell>
          <cell r="E79">
            <v>6.3011889999999999</v>
          </cell>
          <cell r="F79">
            <v>6.1550279999999997</v>
          </cell>
          <cell r="G79">
            <v>6.4374209999999996</v>
          </cell>
          <cell r="H79">
            <v>6.3909099999999999</v>
          </cell>
          <cell r="I79">
            <v>6.7104555000000001</v>
          </cell>
          <cell r="J79">
            <v>7.0459782750000004</v>
          </cell>
          <cell r="K79">
            <v>7.3982771887500007</v>
          </cell>
          <cell r="L79">
            <v>7.7681910481875009</v>
          </cell>
          <cell r="M79">
            <v>8.1566006005968763</v>
          </cell>
          <cell r="N79">
            <v>8.5644306306267204</v>
          </cell>
          <cell r="O79">
            <v>8.9926521621580573</v>
          </cell>
          <cell r="P79">
            <v>9.4422847702659602</v>
          </cell>
          <cell r="Q79">
            <v>9.9143990087792595</v>
          </cell>
          <cell r="R79">
            <v>10.410118959218224</v>
          </cell>
          <cell r="S79">
            <v>10.930624907179135</v>
          </cell>
        </row>
        <row r="80">
          <cell r="C80" t="str">
            <v>Sales of Extracted Products</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row>
        <row r="81">
          <cell r="C81" t="str">
            <v>Natural Gas Processing</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row>
        <row r="82">
          <cell r="C82" t="str">
            <v>Incidental Gasoline and Oil Sales</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row>
        <row r="83">
          <cell r="C83" t="str">
            <v>Interdepartmental Rents</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row>
        <row r="84">
          <cell r="C84" t="str">
            <v>Rent from Gas Property</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row>
        <row r="85">
          <cell r="C85" t="str">
            <v>Other</v>
          </cell>
          <cell r="E85">
            <v>8.0156000000000005E-2</v>
          </cell>
          <cell r="F85">
            <v>0.125969</v>
          </cell>
          <cell r="G85">
            <v>0.289939</v>
          </cell>
          <cell r="H85">
            <v>0.15346799999999999</v>
          </cell>
          <cell r="I85">
            <v>0.16114139999999999</v>
          </cell>
          <cell r="J85">
            <v>0.16919846999999999</v>
          </cell>
          <cell r="K85">
            <v>0.17765839349999998</v>
          </cell>
          <cell r="L85">
            <v>0.186541313175</v>
          </cell>
          <cell r="M85">
            <v>0.19586837883375</v>
          </cell>
          <cell r="N85">
            <v>0.2056617977754375</v>
          </cell>
          <cell r="O85">
            <v>0.21594488766420938</v>
          </cell>
          <cell r="P85">
            <v>0.22674213204741986</v>
          </cell>
          <cell r="Q85">
            <v>0.23807923864979086</v>
          </cell>
          <cell r="R85">
            <v>0.24998320058228041</v>
          </cell>
          <cell r="S85">
            <v>0.26248236061139446</v>
          </cell>
        </row>
        <row r="86">
          <cell r="C86" t="str">
            <v>Total Other Sources</v>
          </cell>
          <cell r="E86">
            <v>6.4437919999999993</v>
          </cell>
          <cell r="F86">
            <v>6.3539589999999997</v>
          </cell>
          <cell r="G86">
            <v>6.8123740000000002</v>
          </cell>
          <cell r="H86">
            <v>6.6384340000000002</v>
          </cell>
          <cell r="I86">
            <v>6.9703556999999998</v>
          </cell>
          <cell r="J86">
            <v>7.318873485000001</v>
          </cell>
          <cell r="K86">
            <v>7.6848171592500005</v>
          </cell>
          <cell r="L86">
            <v>8.0690580172125017</v>
          </cell>
          <cell r="M86">
            <v>8.4725109180731248</v>
          </cell>
          <cell r="N86">
            <v>8.8961364639767826</v>
          </cell>
          <cell r="O86">
            <v>9.3409432871756231</v>
          </cell>
          <cell r="P86">
            <v>9.8079904515344047</v>
          </cell>
          <cell r="Q86">
            <v>10.298389974111126</v>
          </cell>
          <cell r="R86">
            <v>10.813309472816682</v>
          </cell>
          <cell r="S86">
            <v>11.353974946457518</v>
          </cell>
        </row>
        <row r="88">
          <cell r="C88" t="str">
            <v>Growth Rates</v>
          </cell>
        </row>
        <row r="89">
          <cell r="C89" t="str">
            <v>Provisions for Rate Refunds</v>
          </cell>
          <cell r="F89">
            <v>0</v>
          </cell>
          <cell r="G89">
            <v>0</v>
          </cell>
          <cell r="H89">
            <v>0</v>
          </cell>
          <cell r="I89">
            <v>0.05</v>
          </cell>
          <cell r="J89">
            <v>0.05</v>
          </cell>
          <cell r="K89">
            <v>0.05</v>
          </cell>
          <cell r="L89">
            <v>0.05</v>
          </cell>
          <cell r="M89">
            <v>0.05</v>
          </cell>
          <cell r="N89">
            <v>0.05</v>
          </cell>
          <cell r="O89">
            <v>0.05</v>
          </cell>
          <cell r="P89">
            <v>0.05</v>
          </cell>
          <cell r="Q89">
            <v>0.05</v>
          </cell>
          <cell r="R89">
            <v>0.05</v>
          </cell>
          <cell r="S89">
            <v>0.05</v>
          </cell>
        </row>
        <row r="90">
          <cell r="C90" t="str">
            <v>Forfeited Discounts</v>
          </cell>
          <cell r="F90">
            <v>0.12768696326861684</v>
          </cell>
          <cell r="G90">
            <v>9.2431587177482344E-2</v>
          </cell>
          <cell r="H90">
            <v>0.12748171368861017</v>
          </cell>
          <cell r="I90">
            <v>0.05</v>
          </cell>
          <cell r="J90">
            <v>0.05</v>
          </cell>
          <cell r="K90">
            <v>0.05</v>
          </cell>
          <cell r="L90">
            <v>0.05</v>
          </cell>
          <cell r="M90">
            <v>0.05</v>
          </cell>
          <cell r="N90">
            <v>0.05</v>
          </cell>
          <cell r="O90">
            <v>0.05</v>
          </cell>
          <cell r="P90">
            <v>0.05</v>
          </cell>
          <cell r="Q90">
            <v>0.05</v>
          </cell>
          <cell r="R90">
            <v>0.05</v>
          </cell>
          <cell r="S90">
            <v>0.05</v>
          </cell>
        </row>
        <row r="91">
          <cell r="C91" t="str">
            <v>Misc. Service Revenue</v>
          </cell>
          <cell r="F91">
            <v>0.57058208434994784</v>
          </cell>
          <cell r="G91">
            <v>0.68142476697736365</v>
          </cell>
          <cell r="H91">
            <v>8.9751204381971483E-3</v>
          </cell>
          <cell r="I91">
            <v>0.05</v>
          </cell>
          <cell r="J91">
            <v>0.05</v>
          </cell>
          <cell r="K91">
            <v>0.05</v>
          </cell>
          <cell r="L91">
            <v>0.05</v>
          </cell>
          <cell r="M91">
            <v>0.05</v>
          </cell>
          <cell r="N91">
            <v>0.05</v>
          </cell>
          <cell r="O91">
            <v>0.05</v>
          </cell>
          <cell r="P91">
            <v>0.05</v>
          </cell>
          <cell r="Q91">
            <v>0.05</v>
          </cell>
          <cell r="R91">
            <v>0.05</v>
          </cell>
          <cell r="S91">
            <v>0.05</v>
          </cell>
        </row>
        <row r="92">
          <cell r="C92" t="str">
            <v>Trans. of Gas for Others</v>
          </cell>
          <cell r="F92">
            <v>-2.3195780986731251E-2</v>
          </cell>
          <cell r="G92">
            <v>4.5880051236160124E-2</v>
          </cell>
          <cell r="H92">
            <v>-7.2250983740227426E-3</v>
          </cell>
          <cell r="I92">
            <v>0.05</v>
          </cell>
          <cell r="J92">
            <v>0.05</v>
          </cell>
          <cell r="K92">
            <v>0.05</v>
          </cell>
          <cell r="L92">
            <v>0.05</v>
          </cell>
          <cell r="M92">
            <v>0.05</v>
          </cell>
          <cell r="N92">
            <v>0.05</v>
          </cell>
          <cell r="O92">
            <v>0.05</v>
          </cell>
          <cell r="P92">
            <v>0.05</v>
          </cell>
          <cell r="Q92">
            <v>0.05</v>
          </cell>
          <cell r="R92">
            <v>0.05</v>
          </cell>
          <cell r="S92">
            <v>0.05</v>
          </cell>
        </row>
        <row r="93">
          <cell r="C93" t="str">
            <v>Sales of Extracted Products</v>
          </cell>
          <cell r="F93">
            <v>0</v>
          </cell>
          <cell r="G93">
            <v>0</v>
          </cell>
          <cell r="H93">
            <v>0</v>
          </cell>
          <cell r="I93">
            <v>0.05</v>
          </cell>
          <cell r="J93">
            <v>0.05</v>
          </cell>
          <cell r="K93">
            <v>0.05</v>
          </cell>
          <cell r="L93">
            <v>0.05</v>
          </cell>
          <cell r="M93">
            <v>0.05</v>
          </cell>
          <cell r="N93">
            <v>0.05</v>
          </cell>
          <cell r="O93">
            <v>0.05</v>
          </cell>
          <cell r="P93">
            <v>0.05</v>
          </cell>
          <cell r="Q93">
            <v>0.05</v>
          </cell>
          <cell r="R93">
            <v>0.05</v>
          </cell>
          <cell r="S93">
            <v>0.05</v>
          </cell>
        </row>
        <row r="94">
          <cell r="C94" t="str">
            <v>Natural Gas Processing</v>
          </cell>
          <cell r="F94">
            <v>0</v>
          </cell>
          <cell r="G94">
            <v>0</v>
          </cell>
          <cell r="H94">
            <v>0</v>
          </cell>
          <cell r="I94">
            <v>0.05</v>
          </cell>
          <cell r="J94">
            <v>0.05</v>
          </cell>
          <cell r="K94">
            <v>0.05</v>
          </cell>
          <cell r="L94">
            <v>0.05</v>
          </cell>
          <cell r="M94">
            <v>0.05</v>
          </cell>
          <cell r="N94">
            <v>0.05</v>
          </cell>
          <cell r="O94">
            <v>0.05</v>
          </cell>
          <cell r="P94">
            <v>0.05</v>
          </cell>
          <cell r="Q94">
            <v>0.05</v>
          </cell>
          <cell r="R94">
            <v>0.05</v>
          </cell>
          <cell r="S94">
            <v>0.05</v>
          </cell>
        </row>
        <row r="95">
          <cell r="C95" t="str">
            <v>Incidental Gasoline and Oil Sales</v>
          </cell>
          <cell r="F95">
            <v>0</v>
          </cell>
          <cell r="G95">
            <v>0</v>
          </cell>
          <cell r="H95">
            <v>0</v>
          </cell>
          <cell r="I95">
            <v>0.05</v>
          </cell>
          <cell r="J95">
            <v>0.05</v>
          </cell>
          <cell r="K95">
            <v>0.05</v>
          </cell>
          <cell r="L95">
            <v>0.05</v>
          </cell>
          <cell r="M95">
            <v>0.05</v>
          </cell>
          <cell r="N95">
            <v>0.05</v>
          </cell>
          <cell r="O95">
            <v>0.05</v>
          </cell>
          <cell r="P95">
            <v>0.05</v>
          </cell>
          <cell r="Q95">
            <v>0.05</v>
          </cell>
          <cell r="R95">
            <v>0.05</v>
          </cell>
          <cell r="S95">
            <v>0.05</v>
          </cell>
        </row>
        <row r="96">
          <cell r="C96" t="str">
            <v>Interdepartmental Rents</v>
          </cell>
          <cell r="F96">
            <v>0</v>
          </cell>
          <cell r="G96">
            <v>0</v>
          </cell>
          <cell r="H96">
            <v>0</v>
          </cell>
          <cell r="I96">
            <v>0.05</v>
          </cell>
          <cell r="J96">
            <v>0.05</v>
          </cell>
          <cell r="K96">
            <v>0.05</v>
          </cell>
          <cell r="L96">
            <v>0.05</v>
          </cell>
          <cell r="M96">
            <v>0.05</v>
          </cell>
          <cell r="N96">
            <v>0.05</v>
          </cell>
          <cell r="O96">
            <v>0.05</v>
          </cell>
          <cell r="P96">
            <v>0.05</v>
          </cell>
          <cell r="Q96">
            <v>0.05</v>
          </cell>
          <cell r="R96">
            <v>0.05</v>
          </cell>
          <cell r="S96">
            <v>0.05</v>
          </cell>
        </row>
        <row r="97">
          <cell r="C97" t="str">
            <v>Rent from Gas Property</v>
          </cell>
          <cell r="F97">
            <v>0</v>
          </cell>
          <cell r="G97">
            <v>0</v>
          </cell>
          <cell r="H97">
            <v>0</v>
          </cell>
          <cell r="I97">
            <v>0.05</v>
          </cell>
          <cell r="J97">
            <v>0.05</v>
          </cell>
          <cell r="K97">
            <v>0.05</v>
          </cell>
          <cell r="L97">
            <v>0.05</v>
          </cell>
          <cell r="M97">
            <v>0.05</v>
          </cell>
          <cell r="N97">
            <v>0.05</v>
          </cell>
          <cell r="O97">
            <v>0.05</v>
          </cell>
          <cell r="P97">
            <v>0.05</v>
          </cell>
          <cell r="Q97">
            <v>0.05</v>
          </cell>
          <cell r="R97">
            <v>0.05</v>
          </cell>
          <cell r="S97">
            <v>0.05</v>
          </cell>
        </row>
        <row r="98">
          <cell r="C98" t="str">
            <v>Other</v>
          </cell>
          <cell r="F98">
            <v>0.57154798143619923</v>
          </cell>
          <cell r="G98">
            <v>1.3016694583588024</v>
          </cell>
          <cell r="H98">
            <v>-0.47068866209788962</v>
          </cell>
          <cell r="I98">
            <v>0.05</v>
          </cell>
          <cell r="J98">
            <v>0.05</v>
          </cell>
          <cell r="K98">
            <v>0.05</v>
          </cell>
          <cell r="L98">
            <v>0.05</v>
          </cell>
          <cell r="M98">
            <v>0.05</v>
          </cell>
          <cell r="N98">
            <v>0.05</v>
          </cell>
          <cell r="O98">
            <v>0.05</v>
          </cell>
          <cell r="P98">
            <v>0.05</v>
          </cell>
          <cell r="Q98">
            <v>0.05</v>
          </cell>
          <cell r="R98">
            <v>0.05</v>
          </cell>
          <cell r="S98">
            <v>0.05</v>
          </cell>
        </row>
        <row r="101">
          <cell r="B101" t="str">
            <v>Total Base Revenues (Excluding Cost of Gas)</v>
          </cell>
        </row>
        <row r="102">
          <cell r="C102" t="str">
            <v>Residential</v>
          </cell>
          <cell r="E102">
            <v>16.608929502492465</v>
          </cell>
          <cell r="F102">
            <v>15.9912682295032</v>
          </cell>
          <cell r="G102">
            <v>15.922737997882072</v>
          </cell>
          <cell r="H102">
            <v>14.136543431546661</v>
          </cell>
          <cell r="I102">
            <v>14.278173926051471</v>
          </cell>
          <cell r="J102">
            <v>14.421223381073098</v>
          </cell>
          <cell r="K102">
            <v>16.443448123295894</v>
          </cell>
          <cell r="L102">
            <v>16.608190919181162</v>
          </cell>
          <cell r="M102">
            <v>16.774584231952709</v>
          </cell>
          <cell r="N102">
            <v>16.942644597726588</v>
          </cell>
          <cell r="O102">
            <v>17.112388718290056</v>
          </cell>
          <cell r="P102">
            <v>17.283833462761425</v>
          </cell>
          <cell r="Q102">
            <v>17.456995869266464</v>
          </cell>
          <cell r="R102">
            <v>17.631893146631679</v>
          </cell>
          <cell r="S102">
            <v>17.808542676094493</v>
          </cell>
        </row>
        <row r="103">
          <cell r="C103" t="str">
            <v>Commerical</v>
          </cell>
          <cell r="E103">
            <v>5.7326444975075308</v>
          </cell>
          <cell r="F103">
            <v>5.9850777704967939</v>
          </cell>
          <cell r="G103">
            <v>6.1084560021179284</v>
          </cell>
          <cell r="H103">
            <v>6.0091800072386787</v>
          </cell>
          <cell r="I103">
            <v>6.0693844794362013</v>
          </cell>
          <cell r="J103">
            <v>6.130192125189553</v>
          </cell>
          <cell r="K103">
            <v>6.9898020114359189</v>
          </cell>
          <cell r="L103">
            <v>7.0598310903379913</v>
          </cell>
          <cell r="M103">
            <v>7.1305617730743167</v>
          </cell>
          <cell r="N103">
            <v>7.2020010888383048</v>
          </cell>
          <cell r="O103">
            <v>7.2741561372471022</v>
          </cell>
          <cell r="P103">
            <v>7.3470340890471473</v>
          </cell>
          <cell r="Q103">
            <v>7.4206421868267878</v>
          </cell>
          <cell r="R103">
            <v>7.4949877457360587</v>
          </cell>
          <cell r="S103">
            <v>7.5700781542136539</v>
          </cell>
        </row>
        <row r="104">
          <cell r="C104" t="str">
            <v>Industrial</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row>
        <row r="105">
          <cell r="C105" t="str">
            <v>Other Public Authorities</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row>
        <row r="106">
          <cell r="C106" t="str">
            <v>Total</v>
          </cell>
          <cell r="E106">
            <v>22.341573999999994</v>
          </cell>
          <cell r="F106">
            <v>21.976345999999992</v>
          </cell>
          <cell r="G106">
            <v>22.031193999999999</v>
          </cell>
          <cell r="H106">
            <v>20.145723438785339</v>
          </cell>
          <cell r="I106">
            <v>20.347558405487671</v>
          </cell>
          <cell r="J106">
            <v>20.55141550626265</v>
          </cell>
          <cell r="K106">
            <v>23.433250134731814</v>
          </cell>
          <cell r="L106">
            <v>23.668022009519152</v>
          </cell>
          <cell r="M106">
            <v>23.905146005027024</v>
          </cell>
          <cell r="N106">
            <v>24.144645686564893</v>
          </cell>
          <cell r="O106">
            <v>24.38654485553716</v>
          </cell>
          <cell r="P106">
            <v>24.630867551808571</v>
          </cell>
          <cell r="Q106">
            <v>24.877638056093254</v>
          </cell>
          <cell r="R106">
            <v>25.126880892367737</v>
          </cell>
          <cell r="S106">
            <v>25.378620830308147</v>
          </cell>
        </row>
        <row r="108">
          <cell r="C108" t="str">
            <v>% Residential</v>
          </cell>
          <cell r="E108">
            <v>74.34091036957588</v>
          </cell>
          <cell r="F108">
            <v>72.765819347325561</v>
          </cell>
          <cell r="G108">
            <v>72.273604407832238</v>
          </cell>
          <cell r="H108">
            <v>70.171436009741058</v>
          </cell>
          <cell r="I108">
            <v>70.171436009741058</v>
          </cell>
          <cell r="J108">
            <v>70.171436009741058</v>
          </cell>
          <cell r="K108">
            <v>70.171436009741058</v>
          </cell>
          <cell r="L108">
            <v>70.171436009741058</v>
          </cell>
          <cell r="M108">
            <v>70.171436009741058</v>
          </cell>
          <cell r="N108">
            <v>70.171436009741058</v>
          </cell>
          <cell r="O108">
            <v>70.171436009741058</v>
          </cell>
          <cell r="P108">
            <v>70.171436009741058</v>
          </cell>
          <cell r="Q108">
            <v>70.171436009741058</v>
          </cell>
          <cell r="R108">
            <v>70.171436009741058</v>
          </cell>
          <cell r="S108">
            <v>70.171436009741058</v>
          </cell>
        </row>
        <row r="109">
          <cell r="C109" t="str">
            <v>% Commerical</v>
          </cell>
          <cell r="E109">
            <v>25.659089630424127</v>
          </cell>
          <cell r="F109">
            <v>27.23418065267445</v>
          </cell>
          <cell r="G109">
            <v>27.726395592167762</v>
          </cell>
          <cell r="H109">
            <v>29.828563990258939</v>
          </cell>
          <cell r="I109">
            <v>29.828563990258939</v>
          </cell>
          <cell r="J109">
            <v>29.828563990258939</v>
          </cell>
          <cell r="K109">
            <v>29.828563990258942</v>
          </cell>
          <cell r="L109">
            <v>29.828563990258942</v>
          </cell>
          <cell r="M109">
            <v>29.828563990258949</v>
          </cell>
          <cell r="N109">
            <v>29.828563990258942</v>
          </cell>
          <cell r="O109">
            <v>29.828563990258942</v>
          </cell>
          <cell r="P109">
            <v>29.828563990258949</v>
          </cell>
          <cell r="Q109">
            <v>29.828563990258942</v>
          </cell>
          <cell r="R109">
            <v>29.828563990258949</v>
          </cell>
          <cell r="S109">
            <v>29.828563990258957</v>
          </cell>
        </row>
        <row r="110">
          <cell r="C110" t="str">
            <v>% Industrial</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row>
        <row r="111">
          <cell r="C111" t="str">
            <v>% Other Public Authorities</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row>
      </sheetData>
      <sheetData sheetId="18" refreshError="1">
        <row r="1">
          <cell r="A1" t="str">
            <v>Schedule of Purchased Gas Cost</v>
          </cell>
        </row>
        <row r="2">
          <cell r="A2" t="str">
            <v>($ in millions, except where noted)</v>
          </cell>
        </row>
        <row r="4">
          <cell r="D4">
            <v>2003</v>
          </cell>
          <cell r="E4">
            <v>2004</v>
          </cell>
          <cell r="F4">
            <v>2005</v>
          </cell>
          <cell r="G4">
            <v>2006</v>
          </cell>
          <cell r="H4">
            <v>2007</v>
          </cell>
          <cell r="I4">
            <v>2008</v>
          </cell>
          <cell r="J4">
            <v>2009</v>
          </cell>
          <cell r="K4">
            <v>2010</v>
          </cell>
          <cell r="L4">
            <v>2011</v>
          </cell>
          <cell r="M4">
            <v>2012</v>
          </cell>
          <cell r="N4">
            <v>2013</v>
          </cell>
          <cell r="O4">
            <v>2014</v>
          </cell>
          <cell r="P4">
            <v>2015</v>
          </cell>
          <cell r="Q4">
            <v>2016</v>
          </cell>
          <cell r="R4">
            <v>2017</v>
          </cell>
        </row>
        <row r="6">
          <cell r="B6" t="str">
            <v>Gas Sales Volume (Mcf)</v>
          </cell>
          <cell r="D6">
            <v>4689730</v>
          </cell>
          <cell r="E6">
            <v>4577021</v>
          </cell>
          <cell r="F6">
            <v>4591757</v>
          </cell>
          <cell r="G6">
            <v>4256634</v>
          </cell>
          <cell r="H6">
            <v>4299280.1518875007</v>
          </cell>
          <cell r="I6">
            <v>4342353.5649092235</v>
          </cell>
          <cell r="J6">
            <v>4385858.5196876572</v>
          </cell>
          <cell r="K6">
            <v>4429799.3397317771</v>
          </cell>
          <cell r="L6">
            <v>4474180.3918667156</v>
          </cell>
          <cell r="M6">
            <v>4519006.0866677305</v>
          </cell>
          <cell r="N6">
            <v>4564280.8788985321</v>
          </cell>
          <cell r="O6">
            <v>4610009.2679539965</v>
          </cell>
          <cell r="P6">
            <v>4656195.7983073108</v>
          </cell>
          <cell r="Q6">
            <v>4702845.0599616021</v>
          </cell>
          <cell r="R6">
            <v>4749961.6889060922</v>
          </cell>
        </row>
        <row r="7">
          <cell r="B7" t="str">
            <v>Cost ($/Mcf)</v>
          </cell>
          <cell r="D7">
            <v>7.0462406151313619</v>
          </cell>
          <cell r="E7">
            <v>8.3294310862895315</v>
          </cell>
          <cell r="F7">
            <v>10.273683036798332</v>
          </cell>
          <cell r="G7">
            <v>11.512735179956746</v>
          </cell>
          <cell r="H7">
            <v>14.55</v>
          </cell>
          <cell r="I7">
            <v>14.1135</v>
          </cell>
          <cell r="J7">
            <v>14.1135</v>
          </cell>
          <cell r="K7">
            <v>14.1135</v>
          </cell>
          <cell r="L7">
            <v>14.1135</v>
          </cell>
          <cell r="M7">
            <v>14.1135</v>
          </cell>
          <cell r="N7">
            <v>14.1135</v>
          </cell>
          <cell r="O7">
            <v>14.1135</v>
          </cell>
          <cell r="P7">
            <v>14.1135</v>
          </cell>
          <cell r="Q7">
            <v>14.1135</v>
          </cell>
          <cell r="R7">
            <v>14.1135</v>
          </cell>
        </row>
        <row r="8">
          <cell r="B8" t="str">
            <v>Total Gas Supply Expenses</v>
          </cell>
          <cell r="D8">
            <v>33.044966000000002</v>
          </cell>
          <cell r="E8">
            <v>38.123981000000001</v>
          </cell>
          <cell r="F8">
            <v>47.174256</v>
          </cell>
          <cell r="G8">
            <v>49.005499999999998</v>
          </cell>
          <cell r="H8">
            <v>62.554526209963136</v>
          </cell>
          <cell r="I8">
            <v>61.285807038346327</v>
          </cell>
          <cell r="J8">
            <v>61.899814217611755</v>
          </cell>
          <cell r="K8">
            <v>62.519972981304434</v>
          </cell>
          <cell r="L8">
            <v>63.14634496061089</v>
          </cell>
          <cell r="M8">
            <v>63.778992404185011</v>
          </cell>
          <cell r="N8">
            <v>64.41797818433443</v>
          </cell>
          <cell r="O8">
            <v>65.063365803268724</v>
          </cell>
          <cell r="P8">
            <v>65.71521939941023</v>
          </cell>
          <cell r="Q8">
            <v>66.373603753768066</v>
          </cell>
          <cell r="R8">
            <v>67.038584296376129</v>
          </cell>
        </row>
        <row r="11">
          <cell r="B11" t="str">
            <v>Projected  Price ($/Mcf)</v>
          </cell>
          <cell r="H11">
            <v>14.55</v>
          </cell>
          <cell r="I11">
            <v>14.1135</v>
          </cell>
          <cell r="J11">
            <v>14.1135</v>
          </cell>
          <cell r="K11">
            <v>14.1135</v>
          </cell>
          <cell r="L11">
            <v>14.1135</v>
          </cell>
          <cell r="M11">
            <v>14.1135</v>
          </cell>
          <cell r="N11">
            <v>14.1135</v>
          </cell>
          <cell r="O11">
            <v>14.1135</v>
          </cell>
          <cell r="P11">
            <v>14.1135</v>
          </cell>
          <cell r="Q11">
            <v>14.1135</v>
          </cell>
          <cell r="R11">
            <v>14.1135</v>
          </cell>
        </row>
        <row r="12">
          <cell r="B12" t="str">
            <v xml:space="preserve">     Escalation</v>
          </cell>
          <cell r="I12">
            <v>-0.03</v>
          </cell>
          <cell r="J12">
            <v>0</v>
          </cell>
          <cell r="K12">
            <v>0</v>
          </cell>
          <cell r="L12">
            <v>0</v>
          </cell>
          <cell r="M12">
            <v>0</v>
          </cell>
          <cell r="N12">
            <v>0</v>
          </cell>
          <cell r="O12">
            <v>0</v>
          </cell>
          <cell r="P12">
            <v>0</v>
          </cell>
          <cell r="Q12">
            <v>0</v>
          </cell>
          <cell r="R12">
            <v>0</v>
          </cell>
        </row>
        <row r="13">
          <cell r="B13" t="str">
            <v>plus: Geographic Differential ($/Mcf)</v>
          </cell>
          <cell r="H13">
            <v>0</v>
          </cell>
          <cell r="I13">
            <v>0</v>
          </cell>
          <cell r="J13">
            <v>0</v>
          </cell>
          <cell r="K13">
            <v>0</v>
          </cell>
          <cell r="L13">
            <v>0</v>
          </cell>
          <cell r="M13">
            <v>0</v>
          </cell>
          <cell r="N13">
            <v>0</v>
          </cell>
          <cell r="O13">
            <v>0</v>
          </cell>
          <cell r="P13">
            <v>0</v>
          </cell>
          <cell r="Q13">
            <v>0</v>
          </cell>
          <cell r="R13">
            <v>0</v>
          </cell>
        </row>
        <row r="14">
          <cell r="B14" t="str">
            <v>Projected Gas Cost ($ / Mcf)</v>
          </cell>
          <cell r="H14">
            <v>14.55</v>
          </cell>
          <cell r="I14">
            <v>14.1135</v>
          </cell>
          <cell r="J14">
            <v>14.1135</v>
          </cell>
          <cell r="K14">
            <v>14.1135</v>
          </cell>
          <cell r="L14">
            <v>14.1135</v>
          </cell>
          <cell r="M14">
            <v>14.1135</v>
          </cell>
          <cell r="N14">
            <v>14.1135</v>
          </cell>
          <cell r="O14">
            <v>14.1135</v>
          </cell>
          <cell r="P14">
            <v>14.1135</v>
          </cell>
          <cell r="Q14">
            <v>14.1135</v>
          </cell>
          <cell r="R14">
            <v>14.1135</v>
          </cell>
        </row>
      </sheetData>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sset Information"/>
      <sheetName val="INFO"/>
      <sheetName val="Display"/>
      <sheetName val="data"/>
      <sheetName val="PivotView"/>
    </sheetNames>
    <sheetDataSet>
      <sheetData sheetId="0">
        <row r="2">
          <cell r="A2">
            <v>1</v>
          </cell>
        </row>
      </sheetData>
      <sheetData sheetId="1">
        <row r="1">
          <cell r="A1" t="str">
            <v>Asset Information</v>
          </cell>
        </row>
      </sheetData>
      <sheetData sheetId="2">
        <row r="1">
          <cell r="A1" t="str">
            <v>Asset Information</v>
          </cell>
        </row>
        <row r="2">
          <cell r="A2">
            <v>0</v>
          </cell>
          <cell r="B2">
            <v>0</v>
          </cell>
          <cell r="C2">
            <v>0</v>
          </cell>
          <cell r="D2">
            <v>23</v>
          </cell>
          <cell r="E2">
            <v>39</v>
          </cell>
          <cell r="F2">
            <v>23</v>
          </cell>
          <cell r="G2">
            <v>37</v>
          </cell>
          <cell r="H2">
            <v>6</v>
          </cell>
          <cell r="I2">
            <v>4</v>
          </cell>
          <cell r="J2">
            <v>8</v>
          </cell>
          <cell r="K2">
            <v>6</v>
          </cell>
          <cell r="L2">
            <v>5</v>
          </cell>
          <cell r="M2">
            <v>22</v>
          </cell>
          <cell r="N2">
            <v>18</v>
          </cell>
          <cell r="O2">
            <v>8</v>
          </cell>
          <cell r="P2">
            <v>8</v>
          </cell>
          <cell r="Q2">
            <v>11</v>
          </cell>
          <cell r="R2">
            <v>13</v>
          </cell>
          <cell r="S2">
            <v>8</v>
          </cell>
          <cell r="T2">
            <v>10</v>
          </cell>
          <cell r="U2">
            <v>7</v>
          </cell>
          <cell r="V2">
            <v>5</v>
          </cell>
          <cell r="W2">
            <v>5</v>
          </cell>
          <cell r="X2">
            <v>11</v>
          </cell>
          <cell r="Y2">
            <v>15</v>
          </cell>
          <cell r="Z2">
            <v>14</v>
          </cell>
          <cell r="AA2">
            <v>19</v>
          </cell>
          <cell r="AB2">
            <v>11</v>
          </cell>
          <cell r="AC2">
            <v>16</v>
          </cell>
          <cell r="AD2">
            <v>16</v>
          </cell>
          <cell r="AE2">
            <v>13</v>
          </cell>
          <cell r="AF2">
            <v>13</v>
          </cell>
          <cell r="AG2">
            <v>17</v>
          </cell>
          <cell r="AH2">
            <v>16</v>
          </cell>
          <cell r="AI2">
            <v>15</v>
          </cell>
          <cell r="AJ2">
            <v>24</v>
          </cell>
          <cell r="AK2">
            <v>12</v>
          </cell>
          <cell r="AL2">
            <v>20</v>
          </cell>
          <cell r="AM2">
            <v>20</v>
          </cell>
          <cell r="AN2">
            <v>8</v>
          </cell>
          <cell r="AO2">
            <v>7</v>
          </cell>
          <cell r="AP2">
            <v>14</v>
          </cell>
          <cell r="AQ2">
            <v>15</v>
          </cell>
          <cell r="AR2">
            <v>6</v>
          </cell>
          <cell r="AS2">
            <v>7</v>
          </cell>
          <cell r="AT2">
            <v>14</v>
          </cell>
          <cell r="AU2">
            <v>29</v>
          </cell>
          <cell r="AV2">
            <v>9</v>
          </cell>
          <cell r="AW2">
            <v>8</v>
          </cell>
          <cell r="AX2">
            <v>6</v>
          </cell>
          <cell r="AY2">
            <v>15</v>
          </cell>
          <cell r="AZ2">
            <v>10</v>
          </cell>
          <cell r="BA2">
            <v>16</v>
          </cell>
          <cell r="BB2">
            <v>11</v>
          </cell>
          <cell r="BC2">
            <v>10</v>
          </cell>
          <cell r="BD2">
            <v>12</v>
          </cell>
          <cell r="BE2">
            <v>17</v>
          </cell>
          <cell r="BF2">
            <v>12</v>
          </cell>
          <cell r="BG2">
            <v>10</v>
          </cell>
          <cell r="BH2">
            <v>36</v>
          </cell>
          <cell r="BI2">
            <v>20</v>
          </cell>
          <cell r="BJ2">
            <v>15</v>
          </cell>
          <cell r="BK2">
            <v>1</v>
          </cell>
          <cell r="BL2">
            <v>1</v>
          </cell>
          <cell r="BM2">
            <v>1</v>
          </cell>
          <cell r="BN2">
            <v>1</v>
          </cell>
          <cell r="BO2">
            <v>1</v>
          </cell>
          <cell r="BP2">
            <v>1</v>
          </cell>
          <cell r="BQ2">
            <v>1</v>
          </cell>
          <cell r="BR2">
            <v>1</v>
          </cell>
          <cell r="BS2">
            <v>1</v>
          </cell>
          <cell r="BT2">
            <v>1</v>
          </cell>
          <cell r="BU2">
            <v>1</v>
          </cell>
          <cell r="BV2">
            <v>1</v>
          </cell>
          <cell r="BW2">
            <v>1</v>
          </cell>
          <cell r="BX2">
            <v>1</v>
          </cell>
          <cell r="BY2">
            <v>1</v>
          </cell>
          <cell r="BZ2">
            <v>1</v>
          </cell>
          <cell r="CA2">
            <v>1</v>
          </cell>
        </row>
        <row r="4">
          <cell r="D4" t="str">
            <v>Operating Capacity (KW)</v>
          </cell>
        </row>
      </sheetData>
      <sheetData sheetId="3" refreshError="1"/>
      <sheetData sheetId="4" refreshError="1"/>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tial RFE"/>
      <sheetName val="Model Setup"/>
      <sheetName val="Output"/>
      <sheetName val="Assumptions"/>
      <sheetName val="Menu Data"/>
      <sheetName val="Huntley Plant Data"/>
      <sheetName val="Dunkirk Plant Data"/>
      <sheetName val="Oswego Plant Data"/>
      <sheetName val="Arthur Kill Plant Data"/>
      <sheetName val="Astoria Plant Data"/>
      <sheetName val="Branford Plant Data"/>
      <sheetName val="Devon Plant Data"/>
      <sheetName val="Middletown Plant Data"/>
      <sheetName val="Cos Cob Plant Data"/>
      <sheetName val="Franklin Drive Plant Data"/>
      <sheetName val="Montville Plant Data"/>
      <sheetName val="Norwalk Harbor Plant Data"/>
      <sheetName val="Somerset Plant Data"/>
      <sheetName val="Torrington Plant Data"/>
      <sheetName val="Active Plant Data"/>
      <sheetName val="Active Dispatch Data"/>
      <sheetName val="Market Price Dispatch Data"/>
      <sheetName val="Market Load Data"/>
      <sheetName val="Average Market Price"/>
      <sheetName val="Market Price Percentages"/>
      <sheetName val="Market Price Data"/>
      <sheetName val="Inputs"/>
      <sheetName val="Project Calcs"/>
      <sheetName val="Base Calcs"/>
      <sheetName val="Graph Data"/>
      <sheetName val="Cash Flow Chart"/>
      <sheetName val="Cash flow pro forma"/>
      <sheetName val="Earnings Pro forma"/>
      <sheetName val="LTM"/>
      <sheetName val="Initial_RFE"/>
      <sheetName val="Model_Setup"/>
      <sheetName val="Menu_Data"/>
      <sheetName val="Huntley_Plant_Data"/>
      <sheetName val="Dunkirk_Plant_Data"/>
      <sheetName val="Oswego_Plant_Data"/>
      <sheetName val="Arthur_Kill_Plant_Data"/>
      <sheetName val="Astoria_Plant_Data"/>
      <sheetName val="Branford_Plant_Data"/>
      <sheetName val="Devon_Plant_Data"/>
      <sheetName val="Middletown_Plant_Data"/>
      <sheetName val="Cos_Cob_Plant_Data"/>
      <sheetName val="Franklin_Drive_Plant_Data"/>
      <sheetName val="Montville_Plant_Data"/>
      <sheetName val="Norwalk_Harbor_Plant_Data"/>
      <sheetName val="Somerset_Plant_Data"/>
      <sheetName val="Torrington_Plant_Data"/>
      <sheetName val="Active_Plant_Data"/>
      <sheetName val="Active_Dispatch_Data"/>
      <sheetName val="Market_Price_Dispatch_Data"/>
      <sheetName val="Market_Load_Data"/>
      <sheetName val="Average_Market_Price"/>
      <sheetName val="Market_Price_Percentages"/>
      <sheetName val="Market_Price_Data"/>
      <sheetName val="Project_Calcs"/>
      <sheetName val="Base_Calcs"/>
      <sheetName val="Graph_Data"/>
      <sheetName val="Cash_Flow_Chart"/>
      <sheetName val="Cash_flow_pro_forma"/>
      <sheetName val="Earnings_Pro_forma"/>
      <sheetName val="ASS"/>
      <sheetName val="Assumptions 1"/>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refreshError="1"/>
      <sheetData sheetId="30" refreshError="1"/>
      <sheetData sheetId="31"/>
      <sheetData sheetId="32"/>
      <sheetData sheetId="33" refreshError="1"/>
      <sheetData sheetId="34"/>
      <sheetData sheetId="35"/>
      <sheetData sheetId="36">
        <row r="7">
          <cell r="C7" t="str">
            <v>Both</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AP BPC"/>
      <sheetName val="AGR CONSOL 2016 GAAP IS"/>
      <sheetName val="IUSA 2016 GAAP IS"/>
      <sheetName val="UIL 2016 GAAP IS"/>
      <sheetName val="Renew 2016 GAAP IS"/>
      <sheetName val="Gas 2016 GAAP IS"/>
      <sheetName val="Corp Other 2016 GAAP IS"/>
      <sheetName val="Elim 2016 GAAP IS"/>
      <sheetName val="IFRS BPC"/>
      <sheetName val="AGR CONSOL 2016 IFRS IS"/>
      <sheetName val="IUSA 2016 IFRS IS"/>
      <sheetName val="UIL 2016 IFRS IS"/>
      <sheetName val="Renew 2016 IFRS IS"/>
      <sheetName val="Gas 2016 IFRS IS"/>
      <sheetName val="Corp Other 2016 IFRS IS"/>
      <sheetName val="Elim 2016 IFRS IS"/>
    </sheetNames>
    <sheetDataSet>
      <sheetData sheetId="0">
        <row r="14">
          <cell r="B14">
            <v>3</v>
          </cell>
        </row>
      </sheetData>
      <sheetData sheetId="1" refreshError="1"/>
      <sheetData sheetId="2">
        <row r="6">
          <cell r="C6">
            <v>825218.59972000006</v>
          </cell>
        </row>
      </sheetData>
      <sheetData sheetId="3">
        <row r="6">
          <cell r="C6">
            <v>472362</v>
          </cell>
        </row>
      </sheetData>
      <sheetData sheetId="4">
        <row r="6">
          <cell r="C6">
            <v>276068.07480499998</v>
          </cell>
        </row>
      </sheetData>
      <sheetData sheetId="5">
        <row r="6">
          <cell r="C6">
            <v>11611.689769999999</v>
          </cell>
        </row>
      </sheetData>
      <sheetData sheetId="6">
        <row r="6">
          <cell r="C6">
            <v>62.499989999999997</v>
          </cell>
        </row>
      </sheetData>
      <sheetData sheetId="7">
        <row r="6">
          <cell r="C6">
            <v>-9080.5863200001386</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Checks"/>
      <sheetName val="Ren GAAP P&amp;L"/>
      <sheetName val="Ren IFRS P&amp;L"/>
      <sheetName val="Ren Margin"/>
      <sheetName val="Ren NOE"/>
      <sheetName val="Ren CAPEX"/>
      <sheetName val="Ren Conversion"/>
      <sheetName val="EPS"/>
      <sheetName val="IFRS P&amp;L (NMB)"/>
      <sheetName val="GAAP in IFRS (NMB)"/>
      <sheetName val="BPC IS MgMt"/>
      <sheetName val="BPC GM"/>
      <sheetName val="NOE"/>
      <sheetName val="DAAP"/>
      <sheetName val="New Capacity"/>
    </sheetNames>
    <sheetDataSet>
      <sheetData sheetId="0" refreshError="1">
        <row r="5">
          <cell r="C5" t="str">
            <v>2018.AUG</v>
          </cell>
        </row>
        <row r="69">
          <cell r="C69">
            <v>309086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pm.xl.hiddensheet"/>
      <sheetName val="Input"/>
      <sheetName val="OOI"/>
      <sheetName val="Dep by account"/>
      <sheetName val="Depn"/>
      <sheetName val="9_1 (for PMR)"/>
      <sheetName val="9_1"/>
      <sheetName val="9_1(9208ngu)"/>
      <sheetName val="9_1(9208ng)"/>
      <sheetName val="9_1_6"/>
      <sheetName val="9_1 IFRS"/>
      <sheetName val="9_2 (Gaap)"/>
      <sheetName val="9_4 "/>
      <sheetName val="Rents"/>
      <sheetName val="PCU"/>
      <sheetName val="ITCs"/>
      <sheetName val="Aeolus"/>
      <sheetName val="Interco Interest Inc"/>
      <sheetName val="Other Interest"/>
      <sheetName val="Ptax"/>
      <sheetName val="Equity GAAP"/>
      <sheetName val="Equity IFRS"/>
      <sheetName val="Flatrocks at 100%"/>
    </sheetNames>
    <sheetDataSet>
      <sheetData sheetId="0"/>
      <sheetData sheetId="1">
        <row r="4">
          <cell r="C4" t="str">
            <v>2019.may</v>
          </cell>
        </row>
        <row r="5">
          <cell r="C5" t="str">
            <v>2019.APR</v>
          </cell>
        </row>
        <row r="7">
          <cell r="C7" t="str">
            <v>2018.MAY</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 IFRS ETR"/>
      <sheetName val="Fed Prov CSC"/>
      <sheetName val="Fed Prov CSC Interim"/>
      <sheetName val="2019 IFRS LL4 Amts"/>
      <sheetName val="Tatanka Sale"/>
      <sheetName val="IFRS Rev4 ETR"/>
      <sheetName val="Fed+FBOS DO CSC"/>
      <sheetName val="State DO CSC"/>
      <sheetName val="Fed+FBOS BOY DO CSC"/>
      <sheetName val="State BOY DO CSC"/>
      <sheetName val="Fed-SIT-FBOS Def Roll"/>
      <sheetName val="Key"/>
    </sheetNames>
    <sheetDataSet>
      <sheetData sheetId="0" refreshError="1"/>
      <sheetData sheetId="1"/>
      <sheetData sheetId="2">
        <row r="265">
          <cell r="C265">
            <v>-23548137</v>
          </cell>
        </row>
      </sheetData>
      <sheetData sheetId="3" refreshError="1"/>
      <sheetData sheetId="4" refreshError="1"/>
      <sheetData sheetId="5" refreshError="1"/>
      <sheetData sheetId="6">
        <row r="2">
          <cell r="F2"/>
        </row>
      </sheetData>
      <sheetData sheetId="7"/>
      <sheetData sheetId="8" refreshError="1"/>
      <sheetData sheetId="9" refreshError="1"/>
      <sheetData sheetId="10" refreshError="1"/>
      <sheetData sheetId="11">
        <row r="3">
          <cell r="O3">
            <v>6.5000000000000002E-2</v>
          </cell>
        </row>
        <row r="4">
          <cell r="O4">
            <v>8.9300000000000004E-2</v>
          </cell>
        </row>
        <row r="5">
          <cell r="O5">
            <v>7.4999999999999997E-2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Trend"/>
      <sheetName val="byBU"/>
      <sheetName val="byDataSrc"/>
      <sheetName val="1NUSRvs2SIRHI"/>
      <sheetName val="byDetailAcct"/>
      <sheetName val="byDataSrc P_L"/>
      <sheetName val="GMbyFacility"/>
      <sheetName val="before Consol"/>
      <sheetName val="ActvsBud"/>
      <sheetName val="Fcst"/>
      <sheetName val="Legal"/>
      <sheetName val="tables"/>
      <sheetName val="LegalbyCo"/>
      <sheetName val="LegvsMgmtAcct"/>
      <sheetName val="LegvsMgmtCo"/>
      <sheetName val="interco check"/>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
          <cell r="A2" t="str">
            <v>TIME:</v>
          </cell>
          <cell r="C2" t="str">
            <v>CATEGORY:</v>
          </cell>
          <cell r="E2" t="str">
            <v>DATASRC:</v>
          </cell>
          <cell r="G2" t="str">
            <v>GROUPS:</v>
          </cell>
          <cell r="I2" t="str">
            <v>LEGAL_ENTITY:</v>
          </cell>
          <cell r="K2" t="str">
            <v>ACCOUNT:</v>
          </cell>
        </row>
        <row r="3">
          <cell r="A3" t="str">
            <v>2012.JAN</v>
          </cell>
          <cell r="C3" t="str">
            <v>ACTUAL</v>
          </cell>
          <cell r="E3" t="str">
            <v>IBMAS</v>
          </cell>
          <cell r="G3" t="str">
            <v>LC</v>
          </cell>
          <cell r="I3" t="str">
            <v>E_GUSD2SIRHI</v>
          </cell>
          <cell r="K3" t="str">
            <v>P_L</v>
          </cell>
        </row>
        <row r="4">
          <cell r="A4" t="str">
            <v>2012.FEB</v>
          </cell>
          <cell r="C4" t="str">
            <v>PAP</v>
          </cell>
          <cell r="E4" t="str">
            <v>IBMA</v>
          </cell>
          <cell r="G4" t="str">
            <v>USD</v>
          </cell>
          <cell r="I4" t="str">
            <v>2SIRHI</v>
          </cell>
          <cell r="K4" t="str">
            <v>R_P_L</v>
          </cell>
        </row>
        <row r="5">
          <cell r="A5" t="str">
            <v>2012.MAR</v>
          </cell>
          <cell r="C5" t="str">
            <v>EST1</v>
          </cell>
          <cell r="E5" t="str">
            <v>REPO</v>
          </cell>
          <cell r="G5" t="str">
            <v>GUSD2SIRHI</v>
          </cell>
          <cell r="I5" t="str">
            <v>E_GEUR2SIRHI</v>
          </cell>
        </row>
        <row r="6">
          <cell r="A6" t="str">
            <v>2012.APR</v>
          </cell>
          <cell r="C6" t="str">
            <v>EST2</v>
          </cell>
          <cell r="E6" t="str">
            <v>REPSUB</v>
          </cell>
          <cell r="G6" t="str">
            <v>GEUR2SIRHI</v>
          </cell>
          <cell r="I6" t="str">
            <v>3SICES</v>
          </cell>
        </row>
        <row r="7">
          <cell r="A7" t="str">
            <v>2012.MAY</v>
          </cell>
          <cell r="C7" t="str">
            <v>EST3</v>
          </cell>
          <cell r="G7" t="str">
            <v>CAD</v>
          </cell>
          <cell r="I7" t="str">
            <v>E_NUSD1NUSR</v>
          </cell>
        </row>
        <row r="8">
          <cell r="A8" t="str">
            <v>2012.JUN</v>
          </cell>
          <cell r="C8" t="str">
            <v>USR1</v>
          </cell>
          <cell r="G8" t="str">
            <v>GEUR3SICES</v>
          </cell>
          <cell r="I8" t="str">
            <v>E_NEUR1NUSR</v>
          </cell>
        </row>
        <row r="9">
          <cell r="A9" t="str">
            <v>2012.JUL</v>
          </cell>
          <cell r="C9" t="str">
            <v>USR2</v>
          </cell>
          <cell r="G9" t="str">
            <v>NUSD1NUSR</v>
          </cell>
          <cell r="I9" t="str">
            <v>2NLUS</v>
          </cell>
        </row>
        <row r="10">
          <cell r="A10" t="str">
            <v>2012.AUG</v>
          </cell>
          <cell r="C10" t="str">
            <v>USR3</v>
          </cell>
          <cell r="G10" t="str">
            <v>NEUR1NUSR</v>
          </cell>
          <cell r="I10" t="str">
            <v>1NUSG</v>
          </cell>
        </row>
        <row r="11">
          <cell r="A11" t="str">
            <v>2012.SEP</v>
          </cell>
          <cell r="G11" t="str">
            <v>NUSD2NLUS</v>
          </cell>
          <cell r="I11">
            <v>9200</v>
          </cell>
        </row>
        <row r="12">
          <cell r="A12" t="str">
            <v>2012.OCT</v>
          </cell>
          <cell r="G12" t="str">
            <v>NEUR2NLUS</v>
          </cell>
          <cell r="I12">
            <v>9250</v>
          </cell>
        </row>
        <row r="13">
          <cell r="A13" t="str">
            <v>2012.NOV</v>
          </cell>
          <cell r="I13" t="str">
            <v>1NUSR</v>
          </cell>
        </row>
        <row r="14">
          <cell r="A14" t="str">
            <v>2012.DEC</v>
          </cell>
          <cell r="C14" t="str">
            <v>LOAD</v>
          </cell>
          <cell r="E14" t="str">
            <v>TOTINPUT</v>
          </cell>
        </row>
        <row r="15">
          <cell r="A15" t="str">
            <v>2013.JAN</v>
          </cell>
          <cell r="G15" t="str">
            <v>NUSD1NUSG</v>
          </cell>
        </row>
        <row r="16">
          <cell r="A16" t="str">
            <v>2013.FEB</v>
          </cell>
          <cell r="G16" t="str">
            <v>NEUR1NUSG</v>
          </cell>
        </row>
        <row r="17">
          <cell r="A17" t="str">
            <v>2013.MAR</v>
          </cell>
          <cell r="I17" t="str">
            <v>9208NG</v>
          </cell>
        </row>
        <row r="18">
          <cell r="A18" t="str">
            <v>2013.APR</v>
          </cell>
          <cell r="I18" t="str">
            <v>9208G</v>
          </cell>
        </row>
        <row r="19">
          <cell r="A19" t="str">
            <v>2013.MAY</v>
          </cell>
        </row>
        <row r="20">
          <cell r="A20" t="str">
            <v>2013.JUN</v>
          </cell>
        </row>
        <row r="21">
          <cell r="A21" t="str">
            <v>2013.JUL</v>
          </cell>
        </row>
        <row r="22">
          <cell r="A22" t="str">
            <v>2013.AUG</v>
          </cell>
        </row>
        <row r="23">
          <cell r="A23" t="str">
            <v>2013.SEP</v>
          </cell>
        </row>
        <row r="24">
          <cell r="A24" t="str">
            <v>2013.OCT</v>
          </cell>
        </row>
        <row r="25">
          <cell r="A25" t="str">
            <v>2013.NOV</v>
          </cell>
        </row>
        <row r="26">
          <cell r="A26" t="str">
            <v>2013.DEC</v>
          </cell>
        </row>
        <row r="27">
          <cell r="A27" t="str">
            <v>2014.JAN</v>
          </cell>
        </row>
        <row r="28">
          <cell r="A28" t="str">
            <v>2014.FEB</v>
          </cell>
        </row>
        <row r="29">
          <cell r="A29" t="str">
            <v>2014.MAR</v>
          </cell>
        </row>
        <row r="30">
          <cell r="A30" t="str">
            <v>2014.APR</v>
          </cell>
        </row>
        <row r="31">
          <cell r="A31" t="str">
            <v>2014.MAY</v>
          </cell>
        </row>
        <row r="32">
          <cell r="A32" t="str">
            <v>2014.JUN</v>
          </cell>
        </row>
        <row r="33">
          <cell r="A33" t="str">
            <v>2014.JUL</v>
          </cell>
        </row>
        <row r="34">
          <cell r="A34" t="str">
            <v>2014.AUG</v>
          </cell>
        </row>
        <row r="35">
          <cell r="A35" t="str">
            <v>2014.SEP</v>
          </cell>
        </row>
        <row r="36">
          <cell r="A36" t="str">
            <v>2014.OCT</v>
          </cell>
        </row>
        <row r="37">
          <cell r="A37" t="str">
            <v>2014.NOV</v>
          </cell>
        </row>
        <row r="38">
          <cell r="A38" t="str">
            <v>2014.DEC</v>
          </cell>
        </row>
        <row r="39">
          <cell r="A39" t="str">
            <v>2015.JAN</v>
          </cell>
        </row>
        <row r="40">
          <cell r="A40" t="str">
            <v>2015.FEB</v>
          </cell>
        </row>
        <row r="41">
          <cell r="A41" t="str">
            <v>2015.MAR</v>
          </cell>
        </row>
        <row r="42">
          <cell r="A42" t="str">
            <v>2015.APR</v>
          </cell>
        </row>
        <row r="43">
          <cell r="A43" t="str">
            <v>2015.MAY</v>
          </cell>
        </row>
        <row r="44">
          <cell r="A44" t="str">
            <v>2015.JUN</v>
          </cell>
        </row>
        <row r="45">
          <cell r="A45" t="str">
            <v>2015.JUL</v>
          </cell>
        </row>
        <row r="46">
          <cell r="A46" t="str">
            <v>2015.AUG</v>
          </cell>
        </row>
        <row r="47">
          <cell r="A47" t="str">
            <v>2015.SEP</v>
          </cell>
        </row>
        <row r="48">
          <cell r="A48" t="str">
            <v>2015.OCT</v>
          </cell>
        </row>
        <row r="49">
          <cell r="A49" t="str">
            <v>2015.NOV</v>
          </cell>
        </row>
        <row r="50">
          <cell r="A50" t="str">
            <v>2015.DEC</v>
          </cell>
        </row>
        <row r="51">
          <cell r="A51" t="str">
            <v>2016.JAN</v>
          </cell>
        </row>
        <row r="52">
          <cell r="A52" t="str">
            <v>2016.FEB</v>
          </cell>
        </row>
        <row r="53">
          <cell r="A53" t="str">
            <v>2016.MAR</v>
          </cell>
        </row>
        <row r="54">
          <cell r="A54" t="str">
            <v>2016.APR</v>
          </cell>
        </row>
        <row r="55">
          <cell r="A55" t="str">
            <v>2016.MAY</v>
          </cell>
        </row>
        <row r="56">
          <cell r="A56" t="str">
            <v>2016.JUN</v>
          </cell>
        </row>
        <row r="57">
          <cell r="A57" t="str">
            <v>2016.JUL</v>
          </cell>
        </row>
        <row r="58">
          <cell r="A58" t="str">
            <v>2016.AUG</v>
          </cell>
        </row>
        <row r="59">
          <cell r="A59" t="str">
            <v>2016.SEP</v>
          </cell>
        </row>
        <row r="60">
          <cell r="A60" t="str">
            <v>2016.OCT</v>
          </cell>
        </row>
        <row r="61">
          <cell r="A61" t="str">
            <v>2016.NOV</v>
          </cell>
        </row>
        <row r="62">
          <cell r="A62" t="str">
            <v>2016.DEC</v>
          </cell>
        </row>
      </sheetData>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Bloomberg"/>
      <sheetName val="Datos_Volatilidades"/>
      <sheetName val="Volat_Correl"/>
      <sheetName val="Graficos_Historicos"/>
      <sheetName val="Control_2002"/>
      <sheetName val="Control_2003"/>
      <sheetName val="Control_2004"/>
      <sheetName val="Control_2005"/>
      <sheetName val="Sheet1"/>
      <sheetName val="1601 Detail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MV90"/>
      <sheetName val="Daily_Operating Regions"/>
      <sheetName val="Daily_Reporting Regions"/>
      <sheetName val="Weekly_OpsUpdate"/>
      <sheetName val="Weekly_OpsUpdate (2)"/>
      <sheetName val="Daily_Scorecard"/>
      <sheetName val="SCORECARD"/>
      <sheetName val="Daily_Roambi"/>
      <sheetName val="A_GEN"/>
      <sheetName val="B_GEN"/>
      <sheetName val="F_GEN "/>
      <sheetName val="Partk &amp; Substation Total"/>
      <sheetName val="P_GEN"/>
      <sheetName val="Forecast Data"/>
    </sheetNames>
    <sheetDataSet>
      <sheetData sheetId="0">
        <row r="1">
          <cell r="B1">
            <v>40909</v>
          </cell>
        </row>
        <row r="2">
          <cell r="B2">
            <v>40909</v>
          </cell>
        </row>
        <row r="3">
          <cell r="B3">
            <v>31</v>
          </cell>
        </row>
        <row r="4">
          <cell r="B4">
            <v>40921.520842129627</v>
          </cell>
        </row>
        <row r="5">
          <cell r="B5">
            <v>40913.000694444447</v>
          </cell>
        </row>
        <row r="6">
          <cell r="B6">
            <v>12</v>
          </cell>
        </row>
        <row r="7">
          <cell r="B7">
            <v>5.0006944444467081</v>
          </cell>
        </row>
        <row r="8">
          <cell r="B8">
            <v>40939</v>
          </cell>
        </row>
      </sheetData>
      <sheetData sheetId="1">
        <row r="2">
          <cell r="C2" t="str">
            <v>BC1</v>
          </cell>
          <cell r="D2" t="str">
            <v>BH1</v>
          </cell>
          <cell r="E2" t="str">
            <v>BH2</v>
          </cell>
          <cell r="F2" t="str">
            <v>BL1</v>
          </cell>
          <cell r="G2" t="str">
            <v>BN1</v>
          </cell>
          <cell r="H2" t="str">
            <v>BN2</v>
          </cell>
          <cell r="I2" t="str">
            <v>BR1</v>
          </cell>
          <cell r="J2" t="str">
            <v>BR2</v>
          </cell>
          <cell r="K2" t="str">
            <v>CG1</v>
          </cell>
          <cell r="L2" t="str">
            <v>CA1</v>
          </cell>
          <cell r="M2" t="str">
            <v>CR1</v>
          </cell>
          <cell r="N2" t="str">
            <v>SCC1</v>
          </cell>
          <cell r="O2" t="str">
            <v>DI1</v>
          </cell>
          <cell r="P2" t="str">
            <v>DL1</v>
          </cell>
          <cell r="Q2" t="str">
            <v>DL2</v>
          </cell>
          <cell r="R2" t="str">
            <v>EC1</v>
          </cell>
          <cell r="S2" t="str">
            <v>EC2</v>
          </cell>
          <cell r="T2" t="str">
            <v>ER1</v>
          </cell>
          <cell r="U2" t="str">
            <v>FA1</v>
          </cell>
          <cell r="V2" t="str">
            <v>FC1</v>
          </cell>
          <cell r="W2" t="str">
            <v>HA1</v>
          </cell>
          <cell r="X2" t="str">
            <v>HC1</v>
          </cell>
          <cell r="Y2" t="str">
            <v>HI1</v>
          </cell>
          <cell r="Z2" t="str">
            <v>JC1</v>
          </cell>
          <cell r="AA2" t="str">
            <v>KL1</v>
          </cell>
          <cell r="AB2" t="str">
            <v>KL2</v>
          </cell>
          <cell r="AC2" t="str">
            <v>K3</v>
          </cell>
          <cell r="AD2" t="str">
            <v>K3a</v>
          </cell>
          <cell r="AE2" t="str">
            <v>LJ2A</v>
          </cell>
          <cell r="AF2" t="str">
            <v>LJ2B</v>
          </cell>
          <cell r="AG2" t="str">
            <v>LE1</v>
          </cell>
          <cell r="AH2" t="str">
            <v>LR1</v>
          </cell>
          <cell r="AI2" t="str">
            <v>LR2</v>
          </cell>
          <cell r="AJ2" t="str">
            <v>MD1</v>
          </cell>
          <cell r="AK2" t="str">
            <v>MO1</v>
          </cell>
          <cell r="AL2" t="str">
            <v>MO2</v>
          </cell>
          <cell r="AM2" t="str">
            <v>MR1</v>
          </cell>
          <cell r="AN2" t="str">
            <v>MR2</v>
          </cell>
          <cell r="AO2" t="str">
            <v>MV3</v>
          </cell>
          <cell r="AP2" t="str">
            <v>NH1.ST.DD01.MMTR.DmdWh</v>
          </cell>
          <cell r="AQ2" t="str">
            <v>PS1</v>
          </cell>
          <cell r="AR2" t="str">
            <v>PH1</v>
          </cell>
          <cell r="AS2" t="str">
            <v>PW1</v>
          </cell>
          <cell r="AT2" t="str">
            <v>SW1</v>
          </cell>
          <cell r="AU2" t="str">
            <v>PE1</v>
          </cell>
          <cell r="AV2" t="str">
            <v>PE2</v>
          </cell>
          <cell r="AW2" t="str">
            <v>RU1</v>
          </cell>
          <cell r="AX2" t="str">
            <v>SA1</v>
          </cell>
          <cell r="AY2" t="str">
            <v>SC1</v>
          </cell>
          <cell r="AZ2" t="str">
            <v>SH1</v>
          </cell>
          <cell r="BA2" t="str">
            <v>SP1</v>
          </cell>
          <cell r="BB2" t="str">
            <v>TB1</v>
          </cell>
          <cell r="BC2" t="str">
            <v>TI2</v>
          </cell>
          <cell r="BD2" t="str">
            <v>TR1</v>
          </cell>
          <cell r="BE2" t="str">
            <v>WI1</v>
          </cell>
        </row>
        <row r="3">
          <cell r="C3" t="str">
            <v>mv90.BC1.mwhdel</v>
          </cell>
          <cell r="D3" t="str">
            <v>BH1.ST.DD01.MMTR.DmdWh</v>
          </cell>
          <cell r="E3" t="str">
            <v>BH2.ST.DD01.MMTR.DmdWh.BPA</v>
          </cell>
          <cell r="F3" t="str">
            <v>BL1.ST.DD01.MMTR.DmdWh</v>
          </cell>
          <cell r="G3" t="str">
            <v>mv90.BN1.mwhdel</v>
          </cell>
          <cell r="H3" t="str">
            <v>miso.bn2.mwhdel</v>
          </cell>
          <cell r="I3" t="str">
            <v>mv90.BR1.mwhdel</v>
          </cell>
          <cell r="J3" t="str">
            <v>BR2.MTR.DEL.POWER.ACTIVE</v>
          </cell>
          <cell r="K3" t="str">
            <v>mv90.CGH.mwhdel</v>
          </cell>
          <cell r="L3" t="str">
            <v>mv90.CM1.mwhdel</v>
          </cell>
          <cell r="M3" t="str">
            <v>ISO.CR1.mwhdel</v>
          </cell>
          <cell r="N3" t="str">
            <v xml:space="preserve">CC1.ST.KL01.MMTR.DmdWh </v>
          </cell>
          <cell r="O3" t="str">
            <v>mv90.DI1.mwhdel</v>
          </cell>
          <cell r="P3" t="str">
            <v>mv90.DL1.mwhdel</v>
          </cell>
          <cell r="Q3" t="str">
            <v xml:space="preserve">DL2.ST.DD01.MMTR.DmdWh </v>
          </cell>
          <cell r="R3" t="str">
            <v>mv90.EC1.mwhdel</v>
          </cell>
          <cell r="S3" t="str">
            <v>mv90.EC2.MWHDEL</v>
          </cell>
          <cell r="T3" t="str">
            <v>mv90.ER1.mwhdel</v>
          </cell>
          <cell r="U3" t="str">
            <v>miso.FA1.mwhdel</v>
          </cell>
          <cell r="V3" t="str">
            <v>mv90.FLC.mwhdel</v>
          </cell>
          <cell r="W3" t="str">
            <v>HS1.ST.DD01.MMTR.DmdWh.NYISO.0</v>
          </cell>
          <cell r="X3" t="str">
            <v>bpa.HC1.mwhdel</v>
          </cell>
          <cell r="Y3" t="str">
            <v>mv90.HIW.mwhdel</v>
          </cell>
          <cell r="Z3" t="str">
            <v>JC1.ST.DD01.MMTR.DmdWh.BPA</v>
          </cell>
          <cell r="AA3" t="str">
            <v>bpa.KL.1.mwhdel</v>
          </cell>
          <cell r="AB3" t="str">
            <v>bpa.KL.2.mwhdel</v>
          </cell>
          <cell r="AC3" t="str">
            <v>mv90.KL3.mwhdel</v>
          </cell>
          <cell r="AD3" t="str">
            <v>mv90.K3a.mwhdel</v>
          </cell>
          <cell r="AE3" t="str">
            <v>LJ2.ST.DDA1.MMTR.DmdWh</v>
          </cell>
          <cell r="AF3" t="str">
            <v>LJ2.ST.DDB1.MMTR.DmdWh</v>
          </cell>
          <cell r="AG3" t="str">
            <v>mv90.LP1.mwhdel</v>
          </cell>
          <cell r="AH3" t="str">
            <v>mv90.LR1.mwhdel</v>
          </cell>
          <cell r="AI3" t="str">
            <v>mv90.LR2.mwhdel</v>
          </cell>
          <cell r="AJ3" t="str">
            <v>mv90.MD1.mwhdel</v>
          </cell>
          <cell r="AK3" t="str">
            <v>mv90.MOR.mwhdel</v>
          </cell>
          <cell r="AL3" t="str">
            <v>mv90.MO2.mwhdel</v>
          </cell>
          <cell r="AM3" t="str">
            <v>MR1.ST.DD01.MMTR.DmdWh.NYISO.0</v>
          </cell>
          <cell r="AN3" t="str">
            <v>MR2.ST.DD01.MMTR.DmdWh.NYISO.0</v>
          </cell>
          <cell r="AO3" t="str">
            <v>mv90.MV3.mwhdel</v>
          </cell>
          <cell r="AP3" t="str">
            <v>NH1.ST.DD01.MMTR.DmdWh</v>
          </cell>
          <cell r="AQ3" t="str">
            <v>mv90.PB1.mwhdel</v>
          </cell>
          <cell r="AR3" t="str">
            <v>iso.PH1.mwhdel</v>
          </cell>
          <cell r="AS3" t="str">
            <v>mv90.PHX.mwhdel</v>
          </cell>
          <cell r="AT3" t="str">
            <v>mv90.PLV.mwhdel</v>
          </cell>
          <cell r="AU3" t="str">
            <v>mv90.PS1.mwhdel</v>
          </cell>
          <cell r="AV3" t="str">
            <v>mv90.PS2.mwhdel</v>
          </cell>
          <cell r="AW3" t="str">
            <v>miso.RU1.mwhdel</v>
          </cell>
          <cell r="AX3" t="str">
            <v>SA1.ST.DD01.MMTR.DmdWh</v>
          </cell>
          <cell r="AY3" t="str">
            <v>SC1.ST.DD01.MMTR.DmdWh</v>
          </cell>
          <cell r="AZ3" t="str">
            <v>mv90.SH1.mwhdel</v>
          </cell>
          <cell r="BA3" t="str">
            <v>bpa.SP1.mwhdel</v>
          </cell>
          <cell r="BB3" t="str">
            <v>mv90.TB1.mwhdel</v>
          </cell>
          <cell r="BC3" t="str">
            <v>mv90.TI2.mwhdel</v>
          </cell>
          <cell r="BD3" t="str">
            <v>mv90.TR1.mwhdel</v>
          </cell>
          <cell r="BE3" t="str">
            <v>mv90.WB1.mwhdel</v>
          </cell>
        </row>
        <row r="4">
          <cell r="C4">
            <v>4</v>
          </cell>
          <cell r="D4">
            <v>1</v>
          </cell>
          <cell r="E4">
            <v>1</v>
          </cell>
          <cell r="F4">
            <v>3</v>
          </cell>
          <cell r="G4">
            <v>2</v>
          </cell>
          <cell r="H4">
            <v>2</v>
          </cell>
          <cell r="I4">
            <v>2</v>
          </cell>
          <cell r="J4">
            <v>2</v>
          </cell>
          <cell r="K4">
            <v>4</v>
          </cell>
          <cell r="L4">
            <v>3</v>
          </cell>
          <cell r="M4">
            <v>3</v>
          </cell>
          <cell r="O4">
            <v>1</v>
          </cell>
          <cell r="P4">
            <v>4</v>
          </cell>
          <cell r="Q4">
            <v>4</v>
          </cell>
          <cell r="R4">
            <v>2</v>
          </cell>
          <cell r="S4">
            <v>2</v>
          </cell>
          <cell r="T4">
            <v>4</v>
          </cell>
          <cell r="U4">
            <v>4</v>
          </cell>
          <cell r="V4">
            <v>2</v>
          </cell>
          <cell r="W4">
            <v>3</v>
          </cell>
          <cell r="X4">
            <v>1</v>
          </cell>
          <cell r="Y4" t="str">
            <v>FPLE</v>
          </cell>
          <cell r="Z4">
            <v>1</v>
          </cell>
          <cell r="AA4">
            <v>1</v>
          </cell>
          <cell r="AB4">
            <v>1</v>
          </cell>
          <cell r="AC4">
            <v>1</v>
          </cell>
          <cell r="AD4">
            <v>1</v>
          </cell>
          <cell r="AE4">
            <v>1</v>
          </cell>
          <cell r="AF4">
            <v>1</v>
          </cell>
          <cell r="AG4">
            <v>3</v>
          </cell>
          <cell r="AH4">
            <v>3</v>
          </cell>
          <cell r="AI4">
            <v>3</v>
          </cell>
          <cell r="AJ4">
            <v>2</v>
          </cell>
          <cell r="AK4">
            <v>2</v>
          </cell>
          <cell r="AL4">
            <v>2</v>
          </cell>
          <cell r="AM4">
            <v>3</v>
          </cell>
          <cell r="AN4">
            <v>3</v>
          </cell>
          <cell r="AO4">
            <v>1</v>
          </cell>
          <cell r="AQ4">
            <v>1</v>
          </cell>
          <cell r="AR4">
            <v>3</v>
          </cell>
          <cell r="AS4">
            <v>1</v>
          </cell>
          <cell r="AT4" t="str">
            <v>FPLE</v>
          </cell>
          <cell r="AU4">
            <v>4</v>
          </cell>
          <cell r="AV4">
            <v>4</v>
          </cell>
          <cell r="AW4">
            <v>2</v>
          </cell>
          <cell r="AY4">
            <v>3</v>
          </cell>
          <cell r="AZ4">
            <v>1</v>
          </cell>
          <cell r="BA4">
            <v>1</v>
          </cell>
          <cell r="BB4">
            <v>4</v>
          </cell>
          <cell r="BC4">
            <v>2</v>
          </cell>
          <cell r="BD4">
            <v>2</v>
          </cell>
          <cell r="BE4">
            <v>2</v>
          </cell>
        </row>
        <row r="5">
          <cell r="C5" t="str">
            <v>TEXAS</v>
          </cell>
          <cell r="D5" t="str">
            <v>WEST</v>
          </cell>
          <cell r="E5" t="str">
            <v>WEST</v>
          </cell>
          <cell r="F5" t="str">
            <v>NORTHEAST</v>
          </cell>
          <cell r="G5" t="str">
            <v>MIDCON</v>
          </cell>
          <cell r="H5" t="str">
            <v>MIDCON</v>
          </cell>
          <cell r="I5" t="str">
            <v>MIDCON</v>
          </cell>
          <cell r="J5" t="str">
            <v>MIDCON</v>
          </cell>
          <cell r="K5" t="str">
            <v>MIDCON</v>
          </cell>
          <cell r="L5" t="str">
            <v>NORTHEAST</v>
          </cell>
          <cell r="M5" t="str">
            <v>MIDCON</v>
          </cell>
          <cell r="O5" t="str">
            <v>WEST</v>
          </cell>
          <cell r="P5" t="str">
            <v>WEST</v>
          </cell>
          <cell r="Q5" t="str">
            <v>WEST</v>
          </cell>
          <cell r="R5" t="str">
            <v>MIDCON</v>
          </cell>
          <cell r="S5" t="str">
            <v>MIDCON</v>
          </cell>
          <cell r="T5" t="str">
            <v>MIDCON</v>
          </cell>
          <cell r="U5" t="str">
            <v>MIDCON</v>
          </cell>
          <cell r="V5" t="str">
            <v>MIDCON</v>
          </cell>
          <cell r="W5" t="str">
            <v>NORTHEAST</v>
          </cell>
          <cell r="X5" t="str">
            <v>WEST</v>
          </cell>
          <cell r="Y5" t="str">
            <v>FPLE</v>
          </cell>
          <cell r="Z5" t="str">
            <v>WEST</v>
          </cell>
          <cell r="AA5" t="str">
            <v>WEST</v>
          </cell>
          <cell r="AB5" t="str">
            <v>WEST</v>
          </cell>
          <cell r="AC5" t="str">
            <v>WEST</v>
          </cell>
          <cell r="AD5" t="str">
            <v>WEST</v>
          </cell>
          <cell r="AE5" t="str">
            <v>WEST</v>
          </cell>
          <cell r="AF5" t="str">
            <v>WEST</v>
          </cell>
          <cell r="AG5" t="str">
            <v>NORTHEAST</v>
          </cell>
          <cell r="AH5" t="str">
            <v>NORTHEAST</v>
          </cell>
          <cell r="AI5" t="str">
            <v>NORTHEAST</v>
          </cell>
          <cell r="AJ5" t="str">
            <v>MIDCON</v>
          </cell>
          <cell r="AK5" t="str">
            <v>MIDCON</v>
          </cell>
          <cell r="AL5" t="str">
            <v>MIDCON</v>
          </cell>
          <cell r="AM5" t="str">
            <v>NORTHEAST</v>
          </cell>
          <cell r="AN5" t="str">
            <v>NORTHEAST</v>
          </cell>
          <cell r="AO5" t="str">
            <v>WEST</v>
          </cell>
          <cell r="AQ5" t="str">
            <v>WEST</v>
          </cell>
          <cell r="AR5" t="str">
            <v>MIDCON</v>
          </cell>
          <cell r="AS5" t="str">
            <v>WEST</v>
          </cell>
          <cell r="AT5" t="str">
            <v>FPLE</v>
          </cell>
          <cell r="AU5" t="str">
            <v>TEXAS</v>
          </cell>
          <cell r="AV5" t="str">
            <v>TEXAS</v>
          </cell>
          <cell r="AW5" t="str">
            <v>MIDCON</v>
          </cell>
          <cell r="AX5" t="str">
            <v>SOLAR</v>
          </cell>
          <cell r="AY5" t="str">
            <v>NORTHEAST</v>
          </cell>
          <cell r="AZ5" t="str">
            <v>WEST</v>
          </cell>
          <cell r="BA5" t="str">
            <v>WEST</v>
          </cell>
          <cell r="BB5" t="str">
            <v>MIDCON</v>
          </cell>
          <cell r="BC5" t="str">
            <v>MIDCON</v>
          </cell>
          <cell r="BD5" t="str">
            <v>MIDCON</v>
          </cell>
          <cell r="BE5" t="str">
            <v>MIDCON</v>
          </cell>
        </row>
        <row r="6">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Q6">
            <v>42</v>
          </cell>
          <cell r="AR6">
            <v>43</v>
          </cell>
          <cell r="AS6">
            <v>44</v>
          </cell>
          <cell r="AT6">
            <v>45</v>
          </cell>
          <cell r="AU6">
            <v>46</v>
          </cell>
          <cell r="AV6">
            <v>47</v>
          </cell>
          <cell r="AW6">
            <v>48</v>
          </cell>
          <cell r="AX6">
            <v>49</v>
          </cell>
          <cell r="AY6">
            <v>50</v>
          </cell>
          <cell r="AZ6">
            <v>51</v>
          </cell>
          <cell r="BA6">
            <v>52</v>
          </cell>
          <cell r="BB6">
            <v>53</v>
          </cell>
          <cell r="BC6">
            <v>54</v>
          </cell>
          <cell r="BD6">
            <v>55</v>
          </cell>
          <cell r="BE6">
            <v>56</v>
          </cell>
        </row>
        <row r="39">
          <cell r="A39" t="str">
            <v xml:space="preserve">CUMULATIVE </v>
          </cell>
        </row>
        <row r="40">
          <cell r="A40">
            <v>1</v>
          </cell>
          <cell r="B40">
            <v>2</v>
          </cell>
          <cell r="C40">
            <v>3</v>
          </cell>
          <cell r="D40">
            <v>4</v>
          </cell>
          <cell r="E40">
            <v>5</v>
          </cell>
          <cell r="F40">
            <v>6</v>
          </cell>
          <cell r="G40">
            <v>7</v>
          </cell>
          <cell r="H40">
            <v>8</v>
          </cell>
          <cell r="I40">
            <v>9</v>
          </cell>
          <cell r="J40">
            <v>10</v>
          </cell>
          <cell r="K40">
            <v>11</v>
          </cell>
          <cell r="L40">
            <v>12</v>
          </cell>
          <cell r="M40">
            <v>13</v>
          </cell>
          <cell r="N40">
            <v>14</v>
          </cell>
          <cell r="O40">
            <v>15</v>
          </cell>
          <cell r="P40">
            <v>16</v>
          </cell>
          <cell r="Q40">
            <v>17</v>
          </cell>
          <cell r="R40">
            <v>18</v>
          </cell>
          <cell r="S40">
            <v>19</v>
          </cell>
          <cell r="T40">
            <v>20</v>
          </cell>
          <cell r="U40">
            <v>21</v>
          </cell>
          <cell r="V40">
            <v>22</v>
          </cell>
          <cell r="W40">
            <v>23</v>
          </cell>
          <cell r="X40">
            <v>24</v>
          </cell>
          <cell r="Y40">
            <v>25</v>
          </cell>
          <cell r="Z40">
            <v>26</v>
          </cell>
          <cell r="AA40">
            <v>27</v>
          </cell>
          <cell r="AB40">
            <v>28</v>
          </cell>
          <cell r="AC40">
            <v>29</v>
          </cell>
          <cell r="AD40">
            <v>30</v>
          </cell>
          <cell r="AE40">
            <v>31</v>
          </cell>
          <cell r="AF40">
            <v>32</v>
          </cell>
          <cell r="AG40">
            <v>33</v>
          </cell>
          <cell r="AH40">
            <v>34</v>
          </cell>
          <cell r="AI40">
            <v>35</v>
          </cell>
          <cell r="AJ40">
            <v>36</v>
          </cell>
          <cell r="AK40">
            <v>37</v>
          </cell>
          <cell r="AL40">
            <v>38</v>
          </cell>
          <cell r="AM40">
            <v>39</v>
          </cell>
          <cell r="AN40">
            <v>40</v>
          </cell>
          <cell r="AO40">
            <v>41</v>
          </cell>
          <cell r="AQ40">
            <v>42</v>
          </cell>
          <cell r="AR40">
            <v>43</v>
          </cell>
          <cell r="AS40">
            <v>44</v>
          </cell>
          <cell r="AT40">
            <v>45</v>
          </cell>
          <cell r="AU40">
            <v>46</v>
          </cell>
          <cell r="AV40">
            <v>47</v>
          </cell>
          <cell r="AW40">
            <v>48</v>
          </cell>
          <cell r="AY40">
            <v>48</v>
          </cell>
          <cell r="AZ40">
            <v>49</v>
          </cell>
          <cell r="BA40">
            <v>50</v>
          </cell>
          <cell r="BB40">
            <v>51</v>
          </cell>
          <cell r="BC40">
            <v>52</v>
          </cell>
          <cell r="BD40">
            <v>53</v>
          </cell>
          <cell r="BE40">
            <v>54</v>
          </cell>
        </row>
        <row r="41">
          <cell r="A41">
            <v>40909.000694444447</v>
          </cell>
          <cell r="B41" t="str">
            <v>WEEK 1</v>
          </cell>
          <cell r="C41">
            <v>1121.6949949264526</v>
          </cell>
          <cell r="D41">
            <v>813.96713781356812</v>
          </cell>
          <cell r="E41">
            <v>287.07336282730103</v>
          </cell>
          <cell r="F41">
            <v>3839.7380676269531</v>
          </cell>
          <cell r="G41">
            <v>1721.3100204467773</v>
          </cell>
          <cell r="H41">
            <v>752.7199981212616</v>
          </cell>
          <cell r="I41">
            <v>1152.0299987792969</v>
          </cell>
          <cell r="J41">
            <v>2362.168981623588</v>
          </cell>
          <cell r="K41">
            <v>135.80248782038689</v>
          </cell>
          <cell r="L41">
            <v>485.95599520206451</v>
          </cell>
          <cell r="M41">
            <v>4434</v>
          </cell>
          <cell r="N41">
            <v>107.85100069642067</v>
          </cell>
          <cell r="O41">
            <v>14.255000066827051</v>
          </cell>
          <cell r="P41">
            <v>36.055000832187943</v>
          </cell>
          <cell r="Q41">
            <v>39.320000052452087</v>
          </cell>
          <cell r="R41">
            <v>2295.1255035400391</v>
          </cell>
          <cell r="S41">
            <v>2846.3842884451151</v>
          </cell>
          <cell r="T41">
            <v>2752.343994140625</v>
          </cell>
          <cell r="U41">
            <v>1354.6300029754639</v>
          </cell>
          <cell r="V41">
            <v>1024.3649978637695</v>
          </cell>
          <cell r="W41">
            <v>767.3490032106638</v>
          </cell>
          <cell r="X41">
            <v>533.39170315861702</v>
          </cell>
          <cell r="Y41">
            <v>6.6099998615682125</v>
          </cell>
          <cell r="Z41">
            <v>758.67660617828369</v>
          </cell>
          <cell r="AA41">
            <v>60.070450689643621</v>
          </cell>
          <cell r="AB41">
            <v>241.8245581779629</v>
          </cell>
          <cell r="AC41">
            <v>700.00000178813934</v>
          </cell>
          <cell r="AD41">
            <v>286.00000011920929</v>
          </cell>
          <cell r="AE41">
            <v>164.60000317543745</v>
          </cell>
          <cell r="AF41">
            <v>465.99999790638685</v>
          </cell>
          <cell r="AG41">
            <v>281.79200284183025</v>
          </cell>
          <cell r="AH41">
            <v>334.10000164806843</v>
          </cell>
          <cell r="AI41">
            <v>1051.5999863296747</v>
          </cell>
          <cell r="AJ41">
            <v>3515.4259796142578</v>
          </cell>
          <cell r="AK41">
            <v>1194.9869995117188</v>
          </cell>
          <cell r="AL41">
            <v>1156.3800010681152</v>
          </cell>
          <cell r="AM41">
            <v>1375.3839983344078</v>
          </cell>
          <cell r="AN41">
            <v>578.00700394809246</v>
          </cell>
          <cell r="AO41">
            <v>0.60699999984353781</v>
          </cell>
          <cell r="AQ41">
            <v>277.5999985486269</v>
          </cell>
          <cell r="AR41">
            <v>705.98899641633034</v>
          </cell>
          <cell r="AS41">
            <v>4.6678499085828662E-2</v>
          </cell>
          <cell r="AT41">
            <v>1175.4000024795532</v>
          </cell>
          <cell r="AU41">
            <v>2235.9809942245483</v>
          </cell>
          <cell r="AV41">
            <v>2425.1310157235712</v>
          </cell>
          <cell r="AW41">
            <v>2068.3300075531006</v>
          </cell>
          <cell r="AY41">
            <v>226.87400138378143</v>
          </cell>
          <cell r="AZ41">
            <v>107.01600105315447</v>
          </cell>
          <cell r="BA41">
            <v>376.85825443267822</v>
          </cell>
          <cell r="BB41">
            <v>263.21102076768875</v>
          </cell>
          <cell r="BC41">
            <v>1740.4783172607422</v>
          </cell>
          <cell r="BD41">
            <v>2335.3642883300781</v>
          </cell>
          <cell r="BE41">
            <v>460.68300247192383</v>
          </cell>
        </row>
        <row r="42">
          <cell r="A42">
            <v>40910.000694444447</v>
          </cell>
          <cell r="C42">
            <v>1605.0909968465567</v>
          </cell>
          <cell r="D42">
            <v>1168.3746831405442</v>
          </cell>
          <cell r="E42">
            <v>475.20396502315998</v>
          </cell>
          <cell r="F42">
            <v>7075.9530487060547</v>
          </cell>
          <cell r="G42">
            <v>3172.5800120830536</v>
          </cell>
          <cell r="H42">
            <v>1869.2900030612946</v>
          </cell>
          <cell r="I42">
            <v>1722.0559955462813</v>
          </cell>
          <cell r="J42">
            <v>3759.5234480156523</v>
          </cell>
          <cell r="K42">
            <v>378.66518267989159</v>
          </cell>
          <cell r="L42">
            <v>1108.1619936227798</v>
          </cell>
          <cell r="M42">
            <v>10753</v>
          </cell>
          <cell r="N42">
            <v>216.56699807941914</v>
          </cell>
          <cell r="O42">
            <v>18.391000022063963</v>
          </cell>
          <cell r="P42">
            <v>45.24900072242599</v>
          </cell>
          <cell r="Q42">
            <v>42.818000085651875</v>
          </cell>
          <cell r="R42">
            <v>3809.0203409194946</v>
          </cell>
          <cell r="S42">
            <v>4788.0509568601847</v>
          </cell>
          <cell r="T42">
            <v>4134.0739808082581</v>
          </cell>
          <cell r="U42">
            <v>2474.2300140410662</v>
          </cell>
          <cell r="V42">
            <v>1610.2790009826422</v>
          </cell>
          <cell r="W42">
            <v>2127.119987860322</v>
          </cell>
          <cell r="X42">
            <v>649.99314588308334</v>
          </cell>
          <cell r="Y42">
            <v>547.69900199398398</v>
          </cell>
          <cell r="Z42">
            <v>1052.8654573410749</v>
          </cell>
          <cell r="AA42">
            <v>68.212230812758207</v>
          </cell>
          <cell r="AB42">
            <v>282.23547828942537</v>
          </cell>
          <cell r="AC42">
            <v>850.00000217556953</v>
          </cell>
          <cell r="AD42">
            <v>328.60000140219927</v>
          </cell>
          <cell r="AE42">
            <v>165.00000318139791</v>
          </cell>
          <cell r="AF42">
            <v>472.0999977439642</v>
          </cell>
          <cell r="AG42">
            <v>707.49000184237957</v>
          </cell>
          <cell r="AH42">
            <v>715.55000145733356</v>
          </cell>
          <cell r="AI42">
            <v>2280.9999916702509</v>
          </cell>
          <cell r="AJ42">
            <v>5300.0209873393178</v>
          </cell>
          <cell r="AK42">
            <v>1811.3010047813877</v>
          </cell>
          <cell r="AL42">
            <v>1819.5340011417866</v>
          </cell>
          <cell r="AM42">
            <v>3065.4735011458397</v>
          </cell>
          <cell r="AN42">
            <v>1294.503506347537</v>
          </cell>
          <cell r="AO42">
            <v>0.60699999984353781</v>
          </cell>
          <cell r="AQ42">
            <v>279.59999861568213</v>
          </cell>
          <cell r="AR42">
            <v>1588.6780013144016</v>
          </cell>
          <cell r="AS42">
            <v>0.17530369467567652</v>
          </cell>
          <cell r="AT42">
            <v>1471.1000048667192</v>
          </cell>
          <cell r="AU42">
            <v>3708.9339625835419</v>
          </cell>
          <cell r="AV42">
            <v>3936.4700095746666</v>
          </cell>
          <cell r="AW42">
            <v>3108.4650140404701</v>
          </cell>
          <cell r="AY42">
            <v>437.86100137233734</v>
          </cell>
          <cell r="AZ42">
            <v>698.84499999135733</v>
          </cell>
          <cell r="BA42">
            <v>526.30376648902893</v>
          </cell>
          <cell r="BB42">
            <v>600.18462797999382</v>
          </cell>
          <cell r="BC42">
            <v>3035.9379043579102</v>
          </cell>
          <cell r="BD42">
            <v>3929.4778017997742</v>
          </cell>
          <cell r="BE42">
            <v>798.49000108242035</v>
          </cell>
        </row>
        <row r="43">
          <cell r="A43">
            <v>40911.000694444447</v>
          </cell>
          <cell r="C43">
            <v>3205.9460130780935</v>
          </cell>
          <cell r="D43">
            <v>1680.0743270951789</v>
          </cell>
          <cell r="E43">
            <v>705.1413666754961</v>
          </cell>
          <cell r="F43">
            <v>8390.6030378341675</v>
          </cell>
          <cell r="G43">
            <v>4119.2700084745884</v>
          </cell>
          <cell r="H43">
            <v>2815.7800028324127</v>
          </cell>
          <cell r="I43">
            <v>2571.5520053729415</v>
          </cell>
          <cell r="J43">
            <v>7067.9534594861607</v>
          </cell>
          <cell r="K43">
            <v>1210.7303710877895</v>
          </cell>
          <cell r="L43">
            <v>1726.3269907236099</v>
          </cell>
          <cell r="M43">
            <v>13319</v>
          </cell>
          <cell r="N43">
            <v>299.91099540889263</v>
          </cell>
          <cell r="O43">
            <v>27.59200017421972</v>
          </cell>
          <cell r="P43">
            <v>74.093000998371281</v>
          </cell>
          <cell r="Q43">
            <v>75.273000260698609</v>
          </cell>
          <cell r="R43">
            <v>5361.1581745147705</v>
          </cell>
          <cell r="S43">
            <v>6887.0872165113688</v>
          </cell>
          <cell r="T43">
            <v>6874.0239836424589</v>
          </cell>
          <cell r="U43">
            <v>4214.5000221282244</v>
          </cell>
          <cell r="V43">
            <v>2313.6700046211481</v>
          </cell>
          <cell r="W43">
            <v>2961.314998999238</v>
          </cell>
          <cell r="X43">
            <v>657.18090596795082</v>
          </cell>
          <cell r="Y43">
            <v>572.88500140514225</v>
          </cell>
          <cell r="Z43">
            <v>1461.7819863855839</v>
          </cell>
          <cell r="AA43">
            <v>68.932083304971457</v>
          </cell>
          <cell r="AB43">
            <v>285.93164839223027</v>
          </cell>
          <cell r="AC43">
            <v>862.60000224411488</v>
          </cell>
          <cell r="AD43">
            <v>331.70000144094229</v>
          </cell>
          <cell r="AE43">
            <v>167.30000324547291</v>
          </cell>
          <cell r="AF43">
            <v>507.89999698102474</v>
          </cell>
          <cell r="AG43">
            <v>1114.2670032233</v>
          </cell>
          <cell r="AH43">
            <v>1146.2000020295382</v>
          </cell>
          <cell r="AI43">
            <v>3589.3000023514032</v>
          </cell>
          <cell r="AJ43">
            <v>7285.4179886057973</v>
          </cell>
          <cell r="AK43">
            <v>2706.000013246201</v>
          </cell>
          <cell r="AL43">
            <v>2750.4380014240742</v>
          </cell>
          <cell r="AM43">
            <v>3264.5110016055405</v>
          </cell>
          <cell r="AN43">
            <v>1380.2475066035986</v>
          </cell>
          <cell r="AO43">
            <v>1.2010000152513385</v>
          </cell>
          <cell r="AQ43">
            <v>311.29999834299088</v>
          </cell>
          <cell r="AR43">
            <v>2049.2510018050671</v>
          </cell>
          <cell r="AS43">
            <v>0.97817389795091003</v>
          </cell>
          <cell r="AT43">
            <v>3016.8000218421221</v>
          </cell>
          <cell r="AU43">
            <v>4490.821954458952</v>
          </cell>
          <cell r="AV43">
            <v>4657.9670111779124</v>
          </cell>
          <cell r="AW43">
            <v>6291.5099893212318</v>
          </cell>
          <cell r="AY43">
            <v>729.88200268149376</v>
          </cell>
          <cell r="AZ43">
            <v>735.35999978519976</v>
          </cell>
          <cell r="BA43">
            <v>558.64868739247322</v>
          </cell>
          <cell r="BB43">
            <v>1445.5152325332165</v>
          </cell>
          <cell r="BC43">
            <v>3924.2289428710938</v>
          </cell>
          <cell r="BD43">
            <v>5484.0377140045166</v>
          </cell>
          <cell r="BE43">
            <v>1072.4079973697662</v>
          </cell>
        </row>
        <row r="44">
          <cell r="A44">
            <v>40912.000694444447</v>
          </cell>
          <cell r="C44">
            <v>4026.9650188535452</v>
          </cell>
          <cell r="D44">
            <v>3951.1329645949882</v>
          </cell>
          <cell r="E44">
            <v>1345.382649295032</v>
          </cell>
          <cell r="F44">
            <v>10608.586058616638</v>
          </cell>
          <cell r="G44">
            <v>5034.2000130712986</v>
          </cell>
          <cell r="H44">
            <v>3665.9000012874603</v>
          </cell>
          <cell r="I44">
            <v>3226.8740030154586</v>
          </cell>
          <cell r="J44">
            <v>9919.7151360102434</v>
          </cell>
          <cell r="K44">
            <v>1788.2947125136852</v>
          </cell>
          <cell r="L44">
            <v>2216.4609934091568</v>
          </cell>
          <cell r="M44">
            <v>17051</v>
          </cell>
          <cell r="N44">
            <v>409.48399464786053</v>
          </cell>
          <cell r="O44">
            <v>49.102000380749814</v>
          </cell>
          <cell r="P44">
            <v>115.89300099341199</v>
          </cell>
          <cell r="Q44">
            <v>95.751000346499495</v>
          </cell>
          <cell r="R44">
            <v>6893.0005054473877</v>
          </cell>
          <cell r="S44">
            <v>8960.8224269300699</v>
          </cell>
          <cell r="T44">
            <v>8384.2889944761992</v>
          </cell>
          <cell r="U44">
            <v>5765.9900359660387</v>
          </cell>
          <cell r="V44">
            <v>2925.2030067592859</v>
          </cell>
          <cell r="W44">
            <v>3137.6369979432784</v>
          </cell>
          <cell r="X44">
            <v>1139.9587986469269</v>
          </cell>
          <cell r="Y44">
            <v>601.24900101032108</v>
          </cell>
          <cell r="Z44">
            <v>2636.6452005654573</v>
          </cell>
          <cell r="AA44">
            <v>141.88541066646576</v>
          </cell>
          <cell r="AB44">
            <v>584.00977720692754</v>
          </cell>
          <cell r="AC44">
            <v>1779.6999861747026</v>
          </cell>
          <cell r="AD44">
            <v>660.50000060349703</v>
          </cell>
          <cell r="AE44">
            <v>287.70000468939543</v>
          </cell>
          <cell r="AF44">
            <v>784.09999476373196</v>
          </cell>
          <cell r="AG44">
            <v>1250.7670025080442</v>
          </cell>
          <cell r="AH44">
            <v>1360.4000020325184</v>
          </cell>
          <cell r="AI44">
            <v>4097.8000008016825</v>
          </cell>
          <cell r="AJ44">
            <v>8663.3149994090199</v>
          </cell>
          <cell r="AK44">
            <v>3329.6450165649876</v>
          </cell>
          <cell r="AL44">
            <v>3560.20100954175</v>
          </cell>
          <cell r="AM44">
            <v>4421.3315029330552</v>
          </cell>
          <cell r="AN44">
            <v>1786.130002188147</v>
          </cell>
          <cell r="AO44">
            <v>1.3340000165626407</v>
          </cell>
          <cell r="AQ44">
            <v>627.79999154061079</v>
          </cell>
          <cell r="AR44">
            <v>2788.494002789259</v>
          </cell>
          <cell r="AS44">
            <v>1.3412288983818144</v>
          </cell>
          <cell r="AT44">
            <v>4176.9000193625689</v>
          </cell>
          <cell r="AU44">
            <v>6878.3699547946453</v>
          </cell>
          <cell r="AV44">
            <v>6986.0960299614817</v>
          </cell>
          <cell r="AW44">
            <v>7667.8840070366859</v>
          </cell>
          <cell r="AY44">
            <v>970.39000162482262</v>
          </cell>
          <cell r="AZ44">
            <v>784.19700110889971</v>
          </cell>
          <cell r="BA44">
            <v>1074.0709958672523</v>
          </cell>
          <cell r="BB44">
            <v>1970.9805502593517</v>
          </cell>
          <cell r="BC44">
            <v>4765.8396744728088</v>
          </cell>
          <cell r="BD44">
            <v>7115.7500925064087</v>
          </cell>
          <cell r="BE44">
            <v>1340.5429964065552</v>
          </cell>
        </row>
        <row r="45">
          <cell r="A45">
            <v>40913.000694444447</v>
          </cell>
          <cell r="C45">
            <v>4392.6530121564865</v>
          </cell>
          <cell r="D45">
            <v>7058.3545012313407</v>
          </cell>
          <cell r="E45">
            <v>2058.8853801414371</v>
          </cell>
          <cell r="F45">
            <v>12529.939049720764</v>
          </cell>
          <cell r="G45">
            <v>5929.6700095236301</v>
          </cell>
          <cell r="H45">
            <v>4580.1700036525726</v>
          </cell>
          <cell r="I45">
            <v>3777.6050067767501</v>
          </cell>
          <cell r="J45">
            <v>11594.619056271589</v>
          </cell>
          <cell r="K45">
            <v>2338.6511812061071</v>
          </cell>
          <cell r="L45">
            <v>2812.6689935922623</v>
          </cell>
          <cell r="M45">
            <v>20274</v>
          </cell>
          <cell r="N45">
            <v>518.70999462902546</v>
          </cell>
          <cell r="O45">
            <v>49.292000383837149</v>
          </cell>
          <cell r="P45">
            <v>131.63100104546174</v>
          </cell>
          <cell r="Q45">
            <v>121.52100018586498</v>
          </cell>
          <cell r="R45">
            <v>8280.8673009872437</v>
          </cell>
          <cell r="S45">
            <v>10815.975966587663</v>
          </cell>
          <cell r="T45">
            <v>10911.765999481082</v>
          </cell>
          <cell r="U45">
            <v>6856.760036662221</v>
          </cell>
          <cell r="V45">
            <v>3447.7640047222376</v>
          </cell>
          <cell r="W45">
            <v>3137.6369979432784</v>
          </cell>
          <cell r="X45">
            <v>2346.6040307283401</v>
          </cell>
          <cell r="Y45">
            <v>965.83300229068846</v>
          </cell>
          <cell r="Z45">
            <v>4329.4759720116854</v>
          </cell>
          <cell r="AA45">
            <v>492.23018157482147</v>
          </cell>
          <cell r="AB45">
            <v>1849.9509936757386</v>
          </cell>
          <cell r="AC45">
            <v>5368.2999770194292</v>
          </cell>
          <cell r="AD45">
            <v>1776.699990876019</v>
          </cell>
          <cell r="AE45">
            <v>1274.8999987766147</v>
          </cell>
          <cell r="AF45">
            <v>2375.7000008672476</v>
          </cell>
          <cell r="AG45">
            <v>1444.7440029829741</v>
          </cell>
          <cell r="AH45">
            <v>1596.5000033676624</v>
          </cell>
          <cell r="AI45">
            <v>4653.4000040441751</v>
          </cell>
          <cell r="AJ45">
            <v>9692.2149933055043</v>
          </cell>
          <cell r="AK45">
            <v>3955.1580156227574</v>
          </cell>
          <cell r="AL45">
            <v>4338.0010078251362</v>
          </cell>
          <cell r="AM45">
            <v>4421.3315029330552</v>
          </cell>
          <cell r="AN45">
            <v>1786.130002188147</v>
          </cell>
          <cell r="AO45">
            <v>1.5740000186488032</v>
          </cell>
          <cell r="AQ45">
            <v>1963.1999863907695</v>
          </cell>
          <cell r="AR45">
            <v>3682.6610073745251</v>
          </cell>
          <cell r="AS45">
            <v>2.6326674011070281</v>
          </cell>
          <cell r="AT45">
            <v>6135.2000262290239</v>
          </cell>
          <cell r="AU45">
            <v>7354.7379616759717</v>
          </cell>
          <cell r="AV45">
            <v>7491.738028911408</v>
          </cell>
          <cell r="AW45">
            <v>10698.867031633854</v>
          </cell>
          <cell r="AY45">
            <v>1086.9970020949841</v>
          </cell>
          <cell r="AZ45">
            <v>1228.2490018475801</v>
          </cell>
          <cell r="BA45">
            <v>2395.221243917942</v>
          </cell>
          <cell r="BB45">
            <v>2488.1946380585432</v>
          </cell>
          <cell r="BC45">
            <v>5584.5506241321564</v>
          </cell>
          <cell r="BD45">
            <v>8720.3197469711304</v>
          </cell>
          <cell r="BE45">
            <v>1575.1619979962707</v>
          </cell>
        </row>
        <row r="46">
          <cell r="A46">
            <v>40914.000694444447</v>
          </cell>
          <cell r="C46">
            <v>4392.6530121564865</v>
          </cell>
          <cell r="D46">
            <v>7058.3545012313407</v>
          </cell>
          <cell r="E46">
            <v>2058.8853801414371</v>
          </cell>
          <cell r="F46">
            <v>12529.939049720764</v>
          </cell>
          <cell r="G46">
            <v>5929.6700095236301</v>
          </cell>
          <cell r="H46">
            <v>4580.1700036525726</v>
          </cell>
          <cell r="I46">
            <v>3777.6050067767501</v>
          </cell>
          <cell r="J46">
            <v>11594.619056271589</v>
          </cell>
          <cell r="K46">
            <v>2338.6511812061071</v>
          </cell>
          <cell r="L46">
            <v>2812.6689935922623</v>
          </cell>
          <cell r="M46">
            <v>20274</v>
          </cell>
          <cell r="N46">
            <v>518.70999462902546</v>
          </cell>
          <cell r="O46">
            <v>49.292000383837149</v>
          </cell>
          <cell r="P46">
            <v>131.63100104546174</v>
          </cell>
          <cell r="Q46">
            <v>121.52100018586498</v>
          </cell>
          <cell r="R46">
            <v>9849.8367128372192</v>
          </cell>
          <cell r="S46">
            <v>12884.292832508683</v>
          </cell>
          <cell r="T46">
            <v>10911.765999481082</v>
          </cell>
          <cell r="U46">
            <v>6856.760036662221</v>
          </cell>
          <cell r="V46">
            <v>3447.7640047222376</v>
          </cell>
          <cell r="W46">
            <v>3137.6369979432784</v>
          </cell>
          <cell r="X46">
            <v>2346.6040307283401</v>
          </cell>
          <cell r="Y46">
            <v>965.83300229068846</v>
          </cell>
          <cell r="Z46">
            <v>4329.4759720116854</v>
          </cell>
          <cell r="AA46">
            <v>492.23018157482147</v>
          </cell>
          <cell r="AB46">
            <v>1849.9509936757386</v>
          </cell>
          <cell r="AC46">
            <v>5368.2999770194292</v>
          </cell>
          <cell r="AD46">
            <v>1776.699990876019</v>
          </cell>
          <cell r="AE46">
            <v>1274.8999987766147</v>
          </cell>
          <cell r="AF46">
            <v>2375.7000008672476</v>
          </cell>
          <cell r="AG46">
            <v>1444.7440029829741</v>
          </cell>
          <cell r="AH46">
            <v>1918.9999995529652</v>
          </cell>
          <cell r="AI46">
            <v>5565.0000025182962</v>
          </cell>
          <cell r="AJ46">
            <v>9692.2149933055043</v>
          </cell>
          <cell r="AK46">
            <v>3955.1580156227574</v>
          </cell>
          <cell r="AL46">
            <v>4338.0010078251362</v>
          </cell>
          <cell r="AM46">
            <v>4421.3315029330552</v>
          </cell>
          <cell r="AN46">
            <v>1786.130002188147</v>
          </cell>
          <cell r="AO46">
            <v>1.5740000186488032</v>
          </cell>
          <cell r="AQ46">
            <v>1963.1999863907695</v>
          </cell>
          <cell r="AR46">
            <v>3682.6610073745251</v>
          </cell>
          <cell r="AS46">
            <v>2.6326674011070281</v>
          </cell>
          <cell r="AT46">
            <v>6135.2000262290239</v>
          </cell>
          <cell r="AU46">
            <v>7354.7379616759717</v>
          </cell>
          <cell r="AV46">
            <v>7491.738028911408</v>
          </cell>
          <cell r="AW46">
            <v>10698.867031633854</v>
          </cell>
          <cell r="AY46">
            <v>1086.9970020949841</v>
          </cell>
          <cell r="AZ46">
            <v>1228.2490018475801</v>
          </cell>
          <cell r="BA46">
            <v>2395.221243917942</v>
          </cell>
          <cell r="BB46">
            <v>2488.1946380585432</v>
          </cell>
          <cell r="BC46">
            <v>5584.5506241321564</v>
          </cell>
          <cell r="BD46">
            <v>8720.3197469711304</v>
          </cell>
          <cell r="BE46">
            <v>1575.1619979962707</v>
          </cell>
        </row>
        <row r="47">
          <cell r="A47">
            <v>40915.000694444447</v>
          </cell>
          <cell r="C47">
            <v>4392.6530121564865</v>
          </cell>
          <cell r="D47">
            <v>7058.3545012313407</v>
          </cell>
          <cell r="E47">
            <v>2058.8853801414371</v>
          </cell>
          <cell r="F47">
            <v>12529.939049720764</v>
          </cell>
          <cell r="G47">
            <v>5929.6700095236301</v>
          </cell>
          <cell r="H47">
            <v>4580.1700036525726</v>
          </cell>
          <cell r="I47">
            <v>3777.6050067767501</v>
          </cell>
          <cell r="J47">
            <v>11594.619056271589</v>
          </cell>
          <cell r="K47">
            <v>2338.6511812061071</v>
          </cell>
          <cell r="L47">
            <v>2812.6689935922623</v>
          </cell>
          <cell r="M47">
            <v>20274</v>
          </cell>
          <cell r="N47">
            <v>518.70999462902546</v>
          </cell>
          <cell r="O47">
            <v>49.292000383837149</v>
          </cell>
          <cell r="P47">
            <v>131.63100104546174</v>
          </cell>
          <cell r="Q47">
            <v>121.52100018586498</v>
          </cell>
          <cell r="R47">
            <v>10283.242483092356</v>
          </cell>
          <cell r="S47">
            <v>13463.355127826333</v>
          </cell>
          <cell r="T47">
            <v>10911.765999481082</v>
          </cell>
          <cell r="U47">
            <v>6856.760036662221</v>
          </cell>
          <cell r="V47">
            <v>3447.7640047222376</v>
          </cell>
          <cell r="W47">
            <v>3137.6369979432784</v>
          </cell>
          <cell r="X47">
            <v>2346.6040307283401</v>
          </cell>
          <cell r="Y47">
            <v>965.83300229068846</v>
          </cell>
          <cell r="Z47">
            <v>4329.4759720116854</v>
          </cell>
          <cell r="AA47">
            <v>492.23018157482147</v>
          </cell>
          <cell r="AB47">
            <v>1849.9509936757386</v>
          </cell>
          <cell r="AC47">
            <v>5368.2999770194292</v>
          </cell>
          <cell r="AD47">
            <v>1776.699990876019</v>
          </cell>
          <cell r="AE47">
            <v>1274.8999987766147</v>
          </cell>
          <cell r="AF47">
            <v>2375.7000008672476</v>
          </cell>
          <cell r="AG47">
            <v>1444.7440029829741</v>
          </cell>
          <cell r="AH47">
            <v>2245.3499999344349</v>
          </cell>
          <cell r="AI47">
            <v>6486.5000063329935</v>
          </cell>
          <cell r="AJ47">
            <v>9692.2149933055043</v>
          </cell>
          <cell r="AK47">
            <v>3955.1580156227574</v>
          </cell>
          <cell r="AL47">
            <v>4338.0010078251362</v>
          </cell>
          <cell r="AM47">
            <v>4421.3315029330552</v>
          </cell>
          <cell r="AN47">
            <v>1786.130002188147</v>
          </cell>
          <cell r="AO47">
            <v>1.5740000186488032</v>
          </cell>
          <cell r="AQ47">
            <v>1963.1999863907695</v>
          </cell>
          <cell r="AR47">
            <v>3682.6610073745251</v>
          </cell>
          <cell r="AS47">
            <v>2.6326674011070281</v>
          </cell>
          <cell r="AT47">
            <v>6135.2000262290239</v>
          </cell>
          <cell r="AU47">
            <v>7354.7379616759717</v>
          </cell>
          <cell r="AV47">
            <v>7491.738028911408</v>
          </cell>
          <cell r="AW47">
            <v>10698.867031633854</v>
          </cell>
          <cell r="AY47">
            <v>1086.9970020949841</v>
          </cell>
          <cell r="AZ47">
            <v>1228.2490018475801</v>
          </cell>
          <cell r="BA47">
            <v>2395.221243917942</v>
          </cell>
          <cell r="BB47">
            <v>2488.1946380585432</v>
          </cell>
          <cell r="BC47">
            <v>5584.5506241321564</v>
          </cell>
          <cell r="BD47">
            <v>8720.3197469711304</v>
          </cell>
          <cell r="BE47">
            <v>1575.1619979962707</v>
          </cell>
        </row>
        <row r="48">
          <cell r="A48">
            <v>40916.000694444447</v>
          </cell>
          <cell r="B48" t="str">
            <v>WEEK 2</v>
          </cell>
          <cell r="C48">
            <v>4392.6530121564865</v>
          </cell>
          <cell r="D48">
            <v>7058.3545012313407</v>
          </cell>
          <cell r="E48">
            <v>2058.8853801414371</v>
          </cell>
          <cell r="F48">
            <v>12529.939049720764</v>
          </cell>
          <cell r="G48">
            <v>5929.6700095236301</v>
          </cell>
          <cell r="H48">
            <v>4580.1700036525726</v>
          </cell>
          <cell r="I48">
            <v>3777.6050067767501</v>
          </cell>
          <cell r="J48">
            <v>11594.619056271589</v>
          </cell>
          <cell r="K48">
            <v>2338.6511812061071</v>
          </cell>
          <cell r="L48">
            <v>2812.6689935922623</v>
          </cell>
          <cell r="M48">
            <v>20274</v>
          </cell>
          <cell r="N48">
            <v>518.70999462902546</v>
          </cell>
          <cell r="O48">
            <v>49.292000383837149</v>
          </cell>
          <cell r="P48">
            <v>131.63100104546174</v>
          </cell>
          <cell r="Q48">
            <v>121.52100018586498</v>
          </cell>
          <cell r="R48">
            <v>10867.528743744711</v>
          </cell>
          <cell r="S48">
            <v>14228.265986985993</v>
          </cell>
          <cell r="T48">
            <v>10911.765999481082</v>
          </cell>
          <cell r="U48">
            <v>6856.760036662221</v>
          </cell>
          <cell r="V48">
            <v>3447.7640047222376</v>
          </cell>
          <cell r="W48">
            <v>3137.6369979432784</v>
          </cell>
          <cell r="X48">
            <v>2346.6040307283401</v>
          </cell>
          <cell r="Y48">
            <v>965.83300229068846</v>
          </cell>
          <cell r="Z48">
            <v>4329.4759720116854</v>
          </cell>
          <cell r="AA48">
            <v>492.23018157482147</v>
          </cell>
          <cell r="AB48">
            <v>1849.9509936757386</v>
          </cell>
          <cell r="AC48">
            <v>5368.2999770194292</v>
          </cell>
          <cell r="AD48">
            <v>1776.699990876019</v>
          </cell>
          <cell r="AE48">
            <v>1274.8999987766147</v>
          </cell>
          <cell r="AF48">
            <v>2375.7000008672476</v>
          </cell>
          <cell r="AG48">
            <v>1444.7440029829741</v>
          </cell>
          <cell r="AH48">
            <v>2462.0999983847141</v>
          </cell>
          <cell r="AI48">
            <v>7054.3000089079142</v>
          </cell>
          <cell r="AJ48">
            <v>9692.2149933055043</v>
          </cell>
          <cell r="AK48">
            <v>3955.1580156227574</v>
          </cell>
          <cell r="AL48">
            <v>4338.0010078251362</v>
          </cell>
          <cell r="AM48">
            <v>4421.3315029330552</v>
          </cell>
          <cell r="AN48">
            <v>1786.130002188147</v>
          </cell>
          <cell r="AO48">
            <v>1.5740000186488032</v>
          </cell>
          <cell r="AQ48">
            <v>1963.1999863907695</v>
          </cell>
          <cell r="AR48">
            <v>3682.6610073745251</v>
          </cell>
          <cell r="AS48">
            <v>2.6326674011070281</v>
          </cell>
          <cell r="AT48">
            <v>6135.2000262290239</v>
          </cell>
          <cell r="AU48">
            <v>7354.7379616759717</v>
          </cell>
          <cell r="AV48">
            <v>7491.738028911408</v>
          </cell>
          <cell r="AW48">
            <v>10698.867031633854</v>
          </cell>
          <cell r="AY48">
            <v>1086.9970020949841</v>
          </cell>
          <cell r="AZ48">
            <v>1228.2490018475801</v>
          </cell>
          <cell r="BA48">
            <v>2395.221243917942</v>
          </cell>
          <cell r="BB48">
            <v>2488.1946380585432</v>
          </cell>
          <cell r="BC48">
            <v>5584.5506241321564</v>
          </cell>
          <cell r="BD48">
            <v>8720.3197469711304</v>
          </cell>
          <cell r="BE48">
            <v>1575.1619979962707</v>
          </cell>
        </row>
        <row r="49">
          <cell r="A49">
            <v>40917.000694444447</v>
          </cell>
          <cell r="C49">
            <v>4392.6530121564865</v>
          </cell>
          <cell r="D49">
            <v>7058.3545012313407</v>
          </cell>
          <cell r="E49">
            <v>2058.8853801414371</v>
          </cell>
          <cell r="F49">
            <v>12529.939049720764</v>
          </cell>
          <cell r="G49">
            <v>5929.6700095236301</v>
          </cell>
          <cell r="H49">
            <v>4580.1700036525726</v>
          </cell>
          <cell r="I49">
            <v>3777.6050067767501</v>
          </cell>
          <cell r="J49">
            <v>11594.619056271589</v>
          </cell>
          <cell r="K49">
            <v>2338.6511812061071</v>
          </cell>
          <cell r="L49">
            <v>2812.6689935922623</v>
          </cell>
          <cell r="M49">
            <v>20274</v>
          </cell>
          <cell r="N49">
            <v>518.70999462902546</v>
          </cell>
          <cell r="O49">
            <v>49.292000383837149</v>
          </cell>
          <cell r="P49">
            <v>131.63100104546174</v>
          </cell>
          <cell r="Q49">
            <v>121.52100018586498</v>
          </cell>
          <cell r="R49">
            <v>12315.118436814169</v>
          </cell>
          <cell r="S49">
            <v>16093.750428743195</v>
          </cell>
          <cell r="T49">
            <v>10911.765999481082</v>
          </cell>
          <cell r="U49">
            <v>6856.760036662221</v>
          </cell>
          <cell r="V49">
            <v>3447.7640047222376</v>
          </cell>
          <cell r="W49">
            <v>3137.6369979432784</v>
          </cell>
          <cell r="X49">
            <v>2346.6040307283401</v>
          </cell>
          <cell r="Y49">
            <v>965.83300229068846</v>
          </cell>
          <cell r="Z49">
            <v>4329.4759720116854</v>
          </cell>
          <cell r="AA49">
            <v>492.23018157482147</v>
          </cell>
          <cell r="AB49">
            <v>1849.9509936757386</v>
          </cell>
          <cell r="AC49">
            <v>5368.2999770194292</v>
          </cell>
          <cell r="AD49">
            <v>1776.699990876019</v>
          </cell>
          <cell r="AE49">
            <v>1274.8999987766147</v>
          </cell>
          <cell r="AF49">
            <v>2375.7000008672476</v>
          </cell>
          <cell r="AG49">
            <v>1444.7440029829741</v>
          </cell>
          <cell r="AH49">
            <v>2518.3499984182417</v>
          </cell>
          <cell r="AI49">
            <v>7218.2000103443861</v>
          </cell>
          <cell r="AJ49">
            <v>9692.2149933055043</v>
          </cell>
          <cell r="AK49">
            <v>3955.1580156227574</v>
          </cell>
          <cell r="AL49">
            <v>4338.0010078251362</v>
          </cell>
          <cell r="AM49">
            <v>4421.3315029330552</v>
          </cell>
          <cell r="AN49">
            <v>1786.130002188147</v>
          </cell>
          <cell r="AO49">
            <v>1.5740000186488032</v>
          </cell>
          <cell r="AQ49">
            <v>1963.1999863907695</v>
          </cell>
          <cell r="AR49">
            <v>3682.6610073745251</v>
          </cell>
          <cell r="AS49">
            <v>2.6326674011070281</v>
          </cell>
          <cell r="AT49">
            <v>6135.2000262290239</v>
          </cell>
          <cell r="AU49">
            <v>7354.7379616759717</v>
          </cell>
          <cell r="AV49">
            <v>7491.738028911408</v>
          </cell>
          <cell r="AW49">
            <v>10698.867031633854</v>
          </cell>
          <cell r="AY49">
            <v>1086.9970020949841</v>
          </cell>
          <cell r="AZ49">
            <v>1228.2490018475801</v>
          </cell>
          <cell r="BA49">
            <v>2395.221243917942</v>
          </cell>
          <cell r="BB49">
            <v>2488.1946380585432</v>
          </cell>
          <cell r="BC49">
            <v>5584.5506241321564</v>
          </cell>
          <cell r="BD49">
            <v>8720.3197469711304</v>
          </cell>
          <cell r="BE49">
            <v>1575.1619979962707</v>
          </cell>
        </row>
        <row r="50">
          <cell r="A50">
            <v>40918.000694444447</v>
          </cell>
          <cell r="C50">
            <v>4392.6530121564865</v>
          </cell>
          <cell r="D50">
            <v>7058.3545012313407</v>
          </cell>
          <cell r="E50">
            <v>2058.8853801414371</v>
          </cell>
          <cell r="F50">
            <v>12529.939049720764</v>
          </cell>
          <cell r="G50">
            <v>5929.6700095236301</v>
          </cell>
          <cell r="H50">
            <v>4580.1700036525726</v>
          </cell>
          <cell r="I50">
            <v>3777.6050067767501</v>
          </cell>
          <cell r="J50">
            <v>11594.619056271589</v>
          </cell>
          <cell r="K50">
            <v>2338.6511812061071</v>
          </cell>
          <cell r="L50">
            <v>2812.6689935922623</v>
          </cell>
          <cell r="M50">
            <v>20274</v>
          </cell>
          <cell r="N50">
            <v>518.70999462902546</v>
          </cell>
          <cell r="O50">
            <v>49.292000383837149</v>
          </cell>
          <cell r="P50">
            <v>131.63100104546174</v>
          </cell>
          <cell r="Q50">
            <v>121.52100018586498</v>
          </cell>
          <cell r="R50">
            <v>12315.118436814169</v>
          </cell>
          <cell r="S50">
            <v>16093.750428743195</v>
          </cell>
          <cell r="T50">
            <v>10911.765999481082</v>
          </cell>
          <cell r="U50">
            <v>6856.760036662221</v>
          </cell>
          <cell r="V50">
            <v>3447.7640047222376</v>
          </cell>
          <cell r="W50">
            <v>3137.6369979432784</v>
          </cell>
          <cell r="X50">
            <v>2346.6040307283401</v>
          </cell>
          <cell r="Y50">
            <v>965.83300229068846</v>
          </cell>
          <cell r="Z50">
            <v>4329.4759720116854</v>
          </cell>
          <cell r="AA50">
            <v>492.23018157482147</v>
          </cell>
          <cell r="AB50">
            <v>1849.9509936757386</v>
          </cell>
          <cell r="AC50">
            <v>5368.2999770194292</v>
          </cell>
          <cell r="AD50">
            <v>1776.699990876019</v>
          </cell>
          <cell r="AE50">
            <v>1274.8999987766147</v>
          </cell>
          <cell r="AF50">
            <v>2375.7000008672476</v>
          </cell>
          <cell r="AG50">
            <v>1444.7440029829741</v>
          </cell>
          <cell r="AH50">
            <v>2761.2499970830977</v>
          </cell>
          <cell r="AI50">
            <v>7810.8000135868788</v>
          </cell>
          <cell r="AJ50">
            <v>9692.2149933055043</v>
          </cell>
          <cell r="AK50">
            <v>3955.1580156227574</v>
          </cell>
          <cell r="AL50">
            <v>4338.0010078251362</v>
          </cell>
          <cell r="AM50">
            <v>4421.3315029330552</v>
          </cell>
          <cell r="AN50">
            <v>1786.130002188147</v>
          </cell>
          <cell r="AO50">
            <v>1.5740000186488032</v>
          </cell>
          <cell r="AQ50">
            <v>1963.1999863907695</v>
          </cell>
          <cell r="AR50">
            <v>3682.6610073745251</v>
          </cell>
          <cell r="AS50">
            <v>2.6326674011070281</v>
          </cell>
          <cell r="AT50">
            <v>6135.2000262290239</v>
          </cell>
          <cell r="AU50">
            <v>7354.7379616759717</v>
          </cell>
          <cell r="AV50">
            <v>7491.738028911408</v>
          </cell>
          <cell r="AW50">
            <v>10698.867031633854</v>
          </cell>
          <cell r="AY50">
            <v>1086.9970020949841</v>
          </cell>
          <cell r="AZ50">
            <v>1228.2490018475801</v>
          </cell>
          <cell r="BA50">
            <v>2395.221243917942</v>
          </cell>
          <cell r="BB50">
            <v>2488.1946380585432</v>
          </cell>
          <cell r="BC50">
            <v>5584.5506241321564</v>
          </cell>
          <cell r="BD50">
            <v>8720.3197469711304</v>
          </cell>
          <cell r="BE50">
            <v>1575.1619979962707</v>
          </cell>
        </row>
        <row r="51">
          <cell r="A51">
            <v>40919.000694444447</v>
          </cell>
          <cell r="C51">
            <v>4392.6530121564865</v>
          </cell>
          <cell r="D51">
            <v>7058.3545012313407</v>
          </cell>
          <cell r="E51">
            <v>2058.8853801414371</v>
          </cell>
          <cell r="F51">
            <v>12529.939049720764</v>
          </cell>
          <cell r="G51">
            <v>5929.6700095236301</v>
          </cell>
          <cell r="H51">
            <v>4580.1700036525726</v>
          </cell>
          <cell r="I51">
            <v>3777.6050067767501</v>
          </cell>
          <cell r="J51">
            <v>11594.619056271589</v>
          </cell>
          <cell r="K51">
            <v>2338.6511812061071</v>
          </cell>
          <cell r="L51">
            <v>2812.6689935922623</v>
          </cell>
          <cell r="M51">
            <v>20274</v>
          </cell>
          <cell r="N51">
            <v>518.70999462902546</v>
          </cell>
          <cell r="O51">
            <v>49.292000383837149</v>
          </cell>
          <cell r="P51">
            <v>131.63100104546174</v>
          </cell>
          <cell r="Q51">
            <v>121.52100018586498</v>
          </cell>
          <cell r="R51">
            <v>12315.118436814169</v>
          </cell>
          <cell r="S51">
            <v>16093.750428743195</v>
          </cell>
          <cell r="T51">
            <v>10911.765999481082</v>
          </cell>
          <cell r="U51">
            <v>6856.760036662221</v>
          </cell>
          <cell r="V51">
            <v>3447.7640047222376</v>
          </cell>
          <cell r="W51">
            <v>3137.6369979432784</v>
          </cell>
          <cell r="X51">
            <v>2346.6040307283401</v>
          </cell>
          <cell r="Y51">
            <v>965.83300229068846</v>
          </cell>
          <cell r="Z51">
            <v>4329.4759720116854</v>
          </cell>
          <cell r="AA51">
            <v>492.23018157482147</v>
          </cell>
          <cell r="AB51">
            <v>1849.9509936757386</v>
          </cell>
          <cell r="AC51">
            <v>5368.2999770194292</v>
          </cell>
          <cell r="AD51">
            <v>1776.699990876019</v>
          </cell>
          <cell r="AE51">
            <v>1274.8999987766147</v>
          </cell>
          <cell r="AF51">
            <v>2375.7000008672476</v>
          </cell>
          <cell r="AG51">
            <v>1444.7440029829741</v>
          </cell>
          <cell r="AH51">
            <v>2761.2499970830977</v>
          </cell>
          <cell r="AI51">
            <v>7810.8000135868788</v>
          </cell>
          <cell r="AJ51">
            <v>9692.2149933055043</v>
          </cell>
          <cell r="AK51">
            <v>3955.1580156227574</v>
          </cell>
          <cell r="AL51">
            <v>4338.0010078251362</v>
          </cell>
          <cell r="AM51">
            <v>4421.3315029330552</v>
          </cell>
          <cell r="AN51">
            <v>1786.130002188147</v>
          </cell>
          <cell r="AO51">
            <v>1.5740000186488032</v>
          </cell>
          <cell r="AQ51">
            <v>1963.1999863907695</v>
          </cell>
          <cell r="AR51">
            <v>3682.6610073745251</v>
          </cell>
          <cell r="AS51">
            <v>2.6326674011070281</v>
          </cell>
          <cell r="AT51">
            <v>6135.2000262290239</v>
          </cell>
          <cell r="AU51">
            <v>7354.7379616759717</v>
          </cell>
          <cell r="AV51">
            <v>7491.738028911408</v>
          </cell>
          <cell r="AW51">
            <v>10698.867031633854</v>
          </cell>
          <cell r="AY51">
            <v>1086.9970020949841</v>
          </cell>
          <cell r="AZ51">
            <v>1228.2490018475801</v>
          </cell>
          <cell r="BA51">
            <v>2395.221243917942</v>
          </cell>
          <cell r="BB51">
            <v>2488.1946380585432</v>
          </cell>
          <cell r="BC51">
            <v>5584.5506241321564</v>
          </cell>
          <cell r="BD51">
            <v>8720.3197469711304</v>
          </cell>
          <cell r="BE51">
            <v>1575.1619979962707</v>
          </cell>
        </row>
        <row r="52">
          <cell r="A52">
            <v>40920.000694444447</v>
          </cell>
          <cell r="C52">
            <v>4392.6530121564865</v>
          </cell>
          <cell r="D52">
            <v>7058.3545012313407</v>
          </cell>
          <cell r="E52">
            <v>2058.8853801414371</v>
          </cell>
          <cell r="F52">
            <v>12529.939049720764</v>
          </cell>
          <cell r="G52">
            <v>5929.6700095236301</v>
          </cell>
          <cell r="H52">
            <v>4580.1700036525726</v>
          </cell>
          <cell r="I52">
            <v>3777.6050067767501</v>
          </cell>
          <cell r="J52">
            <v>11594.619056271589</v>
          </cell>
          <cell r="K52">
            <v>2338.6511812061071</v>
          </cell>
          <cell r="L52">
            <v>2812.6689935922623</v>
          </cell>
          <cell r="M52">
            <v>20274</v>
          </cell>
          <cell r="N52">
            <v>518.70999462902546</v>
          </cell>
          <cell r="O52">
            <v>49.292000383837149</v>
          </cell>
          <cell r="P52">
            <v>131.63100104546174</v>
          </cell>
          <cell r="Q52">
            <v>121.52100018586498</v>
          </cell>
          <cell r="R52">
            <v>12315.118436814169</v>
          </cell>
          <cell r="S52">
            <v>16093.750428743195</v>
          </cell>
          <cell r="T52">
            <v>10911.765999481082</v>
          </cell>
          <cell r="U52">
            <v>6856.760036662221</v>
          </cell>
          <cell r="V52">
            <v>3447.7640047222376</v>
          </cell>
          <cell r="W52">
            <v>3137.6369979432784</v>
          </cell>
          <cell r="X52">
            <v>2346.6040307283401</v>
          </cell>
          <cell r="Y52">
            <v>965.83300229068846</v>
          </cell>
          <cell r="Z52">
            <v>4329.4759720116854</v>
          </cell>
          <cell r="AA52">
            <v>492.23018157482147</v>
          </cell>
          <cell r="AB52">
            <v>1849.9509936757386</v>
          </cell>
          <cell r="AC52">
            <v>5368.2999770194292</v>
          </cell>
          <cell r="AD52">
            <v>1776.699990876019</v>
          </cell>
          <cell r="AE52">
            <v>1274.8999987766147</v>
          </cell>
          <cell r="AF52">
            <v>2375.7000008672476</v>
          </cell>
          <cell r="AG52">
            <v>1444.7440029829741</v>
          </cell>
          <cell r="AH52">
            <v>2761.2499970830977</v>
          </cell>
          <cell r="AI52">
            <v>7810.8000135868788</v>
          </cell>
          <cell r="AJ52">
            <v>9692.2149933055043</v>
          </cell>
          <cell r="AK52">
            <v>3955.1580156227574</v>
          </cell>
          <cell r="AL52">
            <v>4338.0010078251362</v>
          </cell>
          <cell r="AM52">
            <v>4421.3315029330552</v>
          </cell>
          <cell r="AN52">
            <v>1786.130002188147</v>
          </cell>
          <cell r="AO52">
            <v>1.5740000186488032</v>
          </cell>
          <cell r="AQ52">
            <v>1963.1999863907695</v>
          </cell>
          <cell r="AR52">
            <v>3682.6610073745251</v>
          </cell>
          <cell r="AS52">
            <v>2.6326674011070281</v>
          </cell>
          <cell r="AT52">
            <v>6135.2000262290239</v>
          </cell>
          <cell r="AU52">
            <v>7354.7379616759717</v>
          </cell>
          <cell r="AV52">
            <v>7491.738028911408</v>
          </cell>
          <cell r="AW52">
            <v>10698.867031633854</v>
          </cell>
          <cell r="AY52">
            <v>1086.9970020949841</v>
          </cell>
          <cell r="AZ52">
            <v>1228.2490018475801</v>
          </cell>
          <cell r="BA52">
            <v>2395.221243917942</v>
          </cell>
          <cell r="BB52">
            <v>2488.1946380585432</v>
          </cell>
          <cell r="BC52">
            <v>5584.5506241321564</v>
          </cell>
          <cell r="BD52">
            <v>8720.3197469711304</v>
          </cell>
          <cell r="BE52">
            <v>1575.1619979962707</v>
          </cell>
        </row>
        <row r="53">
          <cell r="A53">
            <v>40921.000694444447</v>
          </cell>
          <cell r="C53">
            <v>4392.6530121564865</v>
          </cell>
          <cell r="D53">
            <v>7058.3545012313407</v>
          </cell>
          <cell r="E53">
            <v>2058.8853801414371</v>
          </cell>
          <cell r="F53">
            <v>12529.939049720764</v>
          </cell>
          <cell r="G53">
            <v>5929.6700095236301</v>
          </cell>
          <cell r="H53">
            <v>4580.1700036525726</v>
          </cell>
          <cell r="I53">
            <v>3777.6050067767501</v>
          </cell>
          <cell r="J53">
            <v>11594.619056271589</v>
          </cell>
          <cell r="K53">
            <v>2338.6511812061071</v>
          </cell>
          <cell r="L53">
            <v>2812.6689935922623</v>
          </cell>
          <cell r="M53">
            <v>20274</v>
          </cell>
          <cell r="N53">
            <v>518.70999462902546</v>
          </cell>
          <cell r="O53">
            <v>49.292000383837149</v>
          </cell>
          <cell r="P53">
            <v>131.63100104546174</v>
          </cell>
          <cell r="Q53">
            <v>121.52100018586498</v>
          </cell>
          <cell r="R53">
            <v>12315.118436814169</v>
          </cell>
          <cell r="S53">
            <v>16093.750428743195</v>
          </cell>
          <cell r="T53">
            <v>10911.765999481082</v>
          </cell>
          <cell r="U53">
            <v>6856.760036662221</v>
          </cell>
          <cell r="V53">
            <v>3447.7640047222376</v>
          </cell>
          <cell r="W53">
            <v>3137.6369979432784</v>
          </cell>
          <cell r="X53">
            <v>2346.6040307283401</v>
          </cell>
          <cell r="Y53">
            <v>965.83300229068846</v>
          </cell>
          <cell r="Z53">
            <v>4329.4759720116854</v>
          </cell>
          <cell r="AA53">
            <v>492.23018157482147</v>
          </cell>
          <cell r="AB53">
            <v>1849.9509936757386</v>
          </cell>
          <cell r="AC53">
            <v>5368.2999770194292</v>
          </cell>
          <cell r="AD53">
            <v>1776.699990876019</v>
          </cell>
          <cell r="AE53">
            <v>1274.8999987766147</v>
          </cell>
          <cell r="AF53">
            <v>2375.7000008672476</v>
          </cell>
          <cell r="AG53">
            <v>1444.7440029829741</v>
          </cell>
          <cell r="AH53">
            <v>2761.2499970830977</v>
          </cell>
          <cell r="AI53">
            <v>7810.8000135868788</v>
          </cell>
          <cell r="AJ53">
            <v>9692.2149933055043</v>
          </cell>
          <cell r="AK53">
            <v>3955.1580156227574</v>
          </cell>
          <cell r="AL53">
            <v>4338.0010078251362</v>
          </cell>
          <cell r="AM53">
            <v>4421.3315029330552</v>
          </cell>
          <cell r="AN53">
            <v>1786.130002188147</v>
          </cell>
          <cell r="AO53">
            <v>1.5740000186488032</v>
          </cell>
          <cell r="AQ53">
            <v>1963.1999863907695</v>
          </cell>
          <cell r="AR53">
            <v>3682.6610073745251</v>
          </cell>
          <cell r="AS53">
            <v>2.6326674011070281</v>
          </cell>
          <cell r="AT53">
            <v>6135.2000262290239</v>
          </cell>
          <cell r="AU53">
            <v>7354.7379616759717</v>
          </cell>
          <cell r="AV53">
            <v>7491.738028911408</v>
          </cell>
          <cell r="AW53">
            <v>10698.867031633854</v>
          </cell>
          <cell r="AY53">
            <v>1086.9970020949841</v>
          </cell>
          <cell r="AZ53">
            <v>1228.2490018475801</v>
          </cell>
          <cell r="BA53">
            <v>2395.221243917942</v>
          </cell>
          <cell r="BB53">
            <v>2488.1946380585432</v>
          </cell>
          <cell r="BC53">
            <v>5584.5506241321564</v>
          </cell>
          <cell r="BD53">
            <v>8720.3197469711304</v>
          </cell>
          <cell r="BE53">
            <v>1575.1619979962707</v>
          </cell>
        </row>
        <row r="54">
          <cell r="A54">
            <v>40922.000694444447</v>
          </cell>
          <cell r="C54">
            <v>4392.6530121564865</v>
          </cell>
          <cell r="D54">
            <v>7058.3545012313407</v>
          </cell>
          <cell r="E54">
            <v>2058.8853801414371</v>
          </cell>
          <cell r="F54">
            <v>12529.939049720764</v>
          </cell>
          <cell r="G54">
            <v>5929.6700095236301</v>
          </cell>
          <cell r="H54">
            <v>4580.1700036525726</v>
          </cell>
          <cell r="I54">
            <v>3777.6050067767501</v>
          </cell>
          <cell r="J54">
            <v>11594.619056271589</v>
          </cell>
          <cell r="K54">
            <v>2338.6511812061071</v>
          </cell>
          <cell r="L54">
            <v>2812.6689935922623</v>
          </cell>
          <cell r="M54">
            <v>20274</v>
          </cell>
          <cell r="N54">
            <v>518.70999462902546</v>
          </cell>
          <cell r="O54">
            <v>49.292000383837149</v>
          </cell>
          <cell r="P54">
            <v>131.63100104546174</v>
          </cell>
          <cell r="Q54">
            <v>121.52100018586498</v>
          </cell>
          <cell r="R54">
            <v>12315.118436814169</v>
          </cell>
          <cell r="S54">
            <v>16093.750428743195</v>
          </cell>
          <cell r="T54">
            <v>10911.765999481082</v>
          </cell>
          <cell r="U54">
            <v>6856.760036662221</v>
          </cell>
          <cell r="V54">
            <v>3447.7640047222376</v>
          </cell>
          <cell r="W54">
            <v>3137.6369979432784</v>
          </cell>
          <cell r="X54">
            <v>2346.6040307283401</v>
          </cell>
          <cell r="Y54">
            <v>965.83300229068846</v>
          </cell>
          <cell r="Z54">
            <v>4329.4759720116854</v>
          </cell>
          <cell r="AA54">
            <v>492.23018157482147</v>
          </cell>
          <cell r="AB54">
            <v>1849.9509936757386</v>
          </cell>
          <cell r="AC54">
            <v>5368.2999770194292</v>
          </cell>
          <cell r="AD54">
            <v>1776.699990876019</v>
          </cell>
          <cell r="AE54">
            <v>1274.8999987766147</v>
          </cell>
          <cell r="AF54">
            <v>2375.7000008672476</v>
          </cell>
          <cell r="AG54">
            <v>1444.7440029829741</v>
          </cell>
          <cell r="AH54">
            <v>2761.2499970830977</v>
          </cell>
          <cell r="AI54">
            <v>7810.8000135868788</v>
          </cell>
          <cell r="AJ54">
            <v>9692.2149933055043</v>
          </cell>
          <cell r="AK54">
            <v>3955.1580156227574</v>
          </cell>
          <cell r="AL54">
            <v>4338.0010078251362</v>
          </cell>
          <cell r="AM54">
            <v>4421.3315029330552</v>
          </cell>
          <cell r="AN54">
            <v>1786.130002188147</v>
          </cell>
          <cell r="AO54">
            <v>1.5740000186488032</v>
          </cell>
          <cell r="AQ54">
            <v>1963.1999863907695</v>
          </cell>
          <cell r="AR54">
            <v>3682.6610073745251</v>
          </cell>
          <cell r="AS54">
            <v>2.6326674011070281</v>
          </cell>
          <cell r="AT54">
            <v>6135.2000262290239</v>
          </cell>
          <cell r="AU54">
            <v>7354.7379616759717</v>
          </cell>
          <cell r="AV54">
            <v>7491.738028911408</v>
          </cell>
          <cell r="AW54">
            <v>10698.867031633854</v>
          </cell>
          <cell r="AY54">
            <v>1086.9970020949841</v>
          </cell>
          <cell r="AZ54">
            <v>1228.2490018475801</v>
          </cell>
          <cell r="BA54">
            <v>2395.221243917942</v>
          </cell>
          <cell r="BB54">
            <v>2488.1946380585432</v>
          </cell>
          <cell r="BC54">
            <v>5584.5506241321564</v>
          </cell>
          <cell r="BD54">
            <v>8720.3197469711304</v>
          </cell>
          <cell r="BE54">
            <v>1575.1619979962707</v>
          </cell>
        </row>
        <row r="55">
          <cell r="A55">
            <v>40923.000694444447</v>
          </cell>
          <cell r="B55" t="str">
            <v>WEEK 3</v>
          </cell>
          <cell r="C55">
            <v>4392.6530121564865</v>
          </cell>
          <cell r="D55">
            <v>7058.3545012313407</v>
          </cell>
          <cell r="E55">
            <v>2058.8853801414371</v>
          </cell>
          <cell r="F55">
            <v>12529.939049720764</v>
          </cell>
          <cell r="G55">
            <v>5929.6700095236301</v>
          </cell>
          <cell r="H55">
            <v>4580.1700036525726</v>
          </cell>
          <cell r="I55">
            <v>3777.6050067767501</v>
          </cell>
          <cell r="J55">
            <v>11594.619056271589</v>
          </cell>
          <cell r="K55">
            <v>2338.6511812061071</v>
          </cell>
          <cell r="L55">
            <v>2812.6689935922623</v>
          </cell>
          <cell r="M55">
            <v>20274</v>
          </cell>
          <cell r="N55">
            <v>518.70999462902546</v>
          </cell>
          <cell r="O55">
            <v>49.292000383837149</v>
          </cell>
          <cell r="P55">
            <v>131.63100104546174</v>
          </cell>
          <cell r="Q55">
            <v>121.52100018586498</v>
          </cell>
          <cell r="R55">
            <v>12315.118436814169</v>
          </cell>
          <cell r="S55">
            <v>16093.750428743195</v>
          </cell>
          <cell r="T55">
            <v>10911.765999481082</v>
          </cell>
          <cell r="U55">
            <v>6856.760036662221</v>
          </cell>
          <cell r="V55">
            <v>3447.7640047222376</v>
          </cell>
          <cell r="W55">
            <v>3137.6369979432784</v>
          </cell>
          <cell r="X55">
            <v>2346.6040307283401</v>
          </cell>
          <cell r="Y55">
            <v>965.83300229068846</v>
          </cell>
          <cell r="Z55">
            <v>4329.4759720116854</v>
          </cell>
          <cell r="AA55">
            <v>492.23018157482147</v>
          </cell>
          <cell r="AB55">
            <v>1849.9509936757386</v>
          </cell>
          <cell r="AC55">
            <v>5368.2999770194292</v>
          </cell>
          <cell r="AD55">
            <v>1776.699990876019</v>
          </cell>
          <cell r="AE55">
            <v>1274.8999987766147</v>
          </cell>
          <cell r="AF55">
            <v>2375.7000008672476</v>
          </cell>
          <cell r="AG55">
            <v>1444.7440029829741</v>
          </cell>
          <cell r="AH55">
            <v>2761.2499970830977</v>
          </cell>
          <cell r="AI55">
            <v>7810.8000135868788</v>
          </cell>
          <cell r="AJ55">
            <v>9692.2149933055043</v>
          </cell>
          <cell r="AK55">
            <v>3955.1580156227574</v>
          </cell>
          <cell r="AL55">
            <v>4338.0010078251362</v>
          </cell>
          <cell r="AM55">
            <v>4421.3315029330552</v>
          </cell>
          <cell r="AN55">
            <v>1786.130002188147</v>
          </cell>
          <cell r="AO55">
            <v>1.5740000186488032</v>
          </cell>
          <cell r="AQ55">
            <v>1963.1999863907695</v>
          </cell>
          <cell r="AR55">
            <v>3682.6610073745251</v>
          </cell>
          <cell r="AS55">
            <v>2.6326674011070281</v>
          </cell>
          <cell r="AT55">
            <v>6135.2000262290239</v>
          </cell>
          <cell r="AU55">
            <v>7354.7379616759717</v>
          </cell>
          <cell r="AV55">
            <v>7491.738028911408</v>
          </cell>
          <cell r="AW55">
            <v>10698.867031633854</v>
          </cell>
          <cell r="AY55">
            <v>1086.9970020949841</v>
          </cell>
          <cell r="AZ55">
            <v>1228.2490018475801</v>
          </cell>
          <cell r="BA55">
            <v>2395.221243917942</v>
          </cell>
          <cell r="BB55">
            <v>2488.1946380585432</v>
          </cell>
          <cell r="BC55">
            <v>5584.5506241321564</v>
          </cell>
          <cell r="BD55">
            <v>8720.3197469711304</v>
          </cell>
          <cell r="BE55">
            <v>1575.1619979962707</v>
          </cell>
        </row>
        <row r="56">
          <cell r="A56">
            <v>40924.000694444447</v>
          </cell>
          <cell r="C56">
            <v>4392.6530121564865</v>
          </cell>
          <cell r="D56">
            <v>7058.3545012313407</v>
          </cell>
          <cell r="E56">
            <v>2058.8853801414371</v>
          </cell>
          <cell r="F56">
            <v>12529.939049720764</v>
          </cell>
          <cell r="G56">
            <v>5929.6700095236301</v>
          </cell>
          <cell r="H56">
            <v>4580.1700036525726</v>
          </cell>
          <cell r="I56">
            <v>3777.6050067767501</v>
          </cell>
          <cell r="J56">
            <v>11594.619056271589</v>
          </cell>
          <cell r="K56">
            <v>2338.6511812061071</v>
          </cell>
          <cell r="L56">
            <v>2812.6689935922623</v>
          </cell>
          <cell r="M56">
            <v>20274</v>
          </cell>
          <cell r="N56">
            <v>518.70999462902546</v>
          </cell>
          <cell r="O56">
            <v>49.292000383837149</v>
          </cell>
          <cell r="P56">
            <v>131.63100104546174</v>
          </cell>
          <cell r="Q56">
            <v>121.52100018586498</v>
          </cell>
          <cell r="R56">
            <v>12315.118436814169</v>
          </cell>
          <cell r="S56">
            <v>16093.750428743195</v>
          </cell>
          <cell r="T56">
            <v>10911.765999481082</v>
          </cell>
          <cell r="U56">
            <v>6856.760036662221</v>
          </cell>
          <cell r="V56">
            <v>3447.7640047222376</v>
          </cell>
          <cell r="W56">
            <v>3137.6369979432784</v>
          </cell>
          <cell r="X56">
            <v>2346.6040307283401</v>
          </cell>
          <cell r="Y56">
            <v>965.83300229068846</v>
          </cell>
          <cell r="Z56">
            <v>4329.4759720116854</v>
          </cell>
          <cell r="AA56">
            <v>492.23018157482147</v>
          </cell>
          <cell r="AB56">
            <v>1849.9509936757386</v>
          </cell>
          <cell r="AC56">
            <v>5368.2999770194292</v>
          </cell>
          <cell r="AD56">
            <v>1776.699990876019</v>
          </cell>
          <cell r="AE56">
            <v>1274.8999987766147</v>
          </cell>
          <cell r="AF56">
            <v>2375.7000008672476</v>
          </cell>
          <cell r="AG56">
            <v>1444.7440029829741</v>
          </cell>
          <cell r="AH56">
            <v>2761.2499970830977</v>
          </cell>
          <cell r="AI56">
            <v>7810.8000135868788</v>
          </cell>
          <cell r="AJ56">
            <v>9692.2149933055043</v>
          </cell>
          <cell r="AK56">
            <v>3955.1580156227574</v>
          </cell>
          <cell r="AL56">
            <v>4338.0010078251362</v>
          </cell>
          <cell r="AM56">
            <v>4421.3315029330552</v>
          </cell>
          <cell r="AN56">
            <v>1786.130002188147</v>
          </cell>
          <cell r="AO56">
            <v>1.5740000186488032</v>
          </cell>
          <cell r="AQ56">
            <v>1963.1999863907695</v>
          </cell>
          <cell r="AR56">
            <v>3682.6610073745251</v>
          </cell>
          <cell r="AS56">
            <v>2.6326674011070281</v>
          </cell>
          <cell r="AT56">
            <v>6135.2000262290239</v>
          </cell>
          <cell r="AU56">
            <v>7354.7379616759717</v>
          </cell>
          <cell r="AV56">
            <v>7491.738028911408</v>
          </cell>
          <cell r="AW56">
            <v>10698.867031633854</v>
          </cell>
          <cell r="AY56">
            <v>1086.9970020949841</v>
          </cell>
          <cell r="AZ56">
            <v>1228.2490018475801</v>
          </cell>
          <cell r="BA56">
            <v>2395.221243917942</v>
          </cell>
          <cell r="BB56">
            <v>2488.1946380585432</v>
          </cell>
          <cell r="BC56">
            <v>5584.5506241321564</v>
          </cell>
          <cell r="BD56">
            <v>8720.3197469711304</v>
          </cell>
          <cell r="BE56">
            <v>1575.1619979962707</v>
          </cell>
        </row>
        <row r="57">
          <cell r="A57">
            <v>40925.000694444447</v>
          </cell>
          <cell r="C57">
            <v>4392.6530121564865</v>
          </cell>
          <cell r="D57">
            <v>7058.3545012313407</v>
          </cell>
          <cell r="E57">
            <v>2058.8853801414371</v>
          </cell>
          <cell r="F57">
            <v>12529.939049720764</v>
          </cell>
          <cell r="G57">
            <v>5929.6700095236301</v>
          </cell>
          <cell r="H57">
            <v>4580.1700036525726</v>
          </cell>
          <cell r="I57">
            <v>3777.6050067767501</v>
          </cell>
          <cell r="J57">
            <v>11594.619056271589</v>
          </cell>
          <cell r="K57">
            <v>2338.6511812061071</v>
          </cell>
          <cell r="L57">
            <v>2812.6689935922623</v>
          </cell>
          <cell r="M57">
            <v>20274</v>
          </cell>
          <cell r="N57">
            <v>518.70999462902546</v>
          </cell>
          <cell r="O57">
            <v>49.292000383837149</v>
          </cell>
          <cell r="P57">
            <v>131.63100104546174</v>
          </cell>
          <cell r="Q57">
            <v>121.52100018586498</v>
          </cell>
          <cell r="R57">
            <v>12315.118436814169</v>
          </cell>
          <cell r="S57">
            <v>16093.750428743195</v>
          </cell>
          <cell r="T57">
            <v>10911.765999481082</v>
          </cell>
          <cell r="U57">
            <v>6856.760036662221</v>
          </cell>
          <cell r="V57">
            <v>3447.7640047222376</v>
          </cell>
          <cell r="W57">
            <v>3137.6369979432784</v>
          </cell>
          <cell r="X57">
            <v>2346.6040307283401</v>
          </cell>
          <cell r="Y57">
            <v>965.83300229068846</v>
          </cell>
          <cell r="Z57">
            <v>4329.4759720116854</v>
          </cell>
          <cell r="AA57">
            <v>492.23018157482147</v>
          </cell>
          <cell r="AB57">
            <v>1849.9509936757386</v>
          </cell>
          <cell r="AC57">
            <v>5368.2999770194292</v>
          </cell>
          <cell r="AD57">
            <v>1776.699990876019</v>
          </cell>
          <cell r="AE57">
            <v>1274.8999987766147</v>
          </cell>
          <cell r="AF57">
            <v>2375.7000008672476</v>
          </cell>
          <cell r="AG57">
            <v>1444.7440029829741</v>
          </cell>
          <cell r="AH57">
            <v>2761.2499970830977</v>
          </cell>
          <cell r="AI57">
            <v>7810.8000135868788</v>
          </cell>
          <cell r="AJ57">
            <v>9692.2149933055043</v>
          </cell>
          <cell r="AK57">
            <v>3955.1580156227574</v>
          </cell>
          <cell r="AL57">
            <v>4338.0010078251362</v>
          </cell>
          <cell r="AM57">
            <v>4421.3315029330552</v>
          </cell>
          <cell r="AN57">
            <v>1786.130002188147</v>
          </cell>
          <cell r="AO57">
            <v>1.5740000186488032</v>
          </cell>
          <cell r="AQ57">
            <v>1963.1999863907695</v>
          </cell>
          <cell r="AR57">
            <v>3682.6610073745251</v>
          </cell>
          <cell r="AS57">
            <v>2.6326674011070281</v>
          </cell>
          <cell r="AT57">
            <v>6135.2000262290239</v>
          </cell>
          <cell r="AU57">
            <v>7354.7379616759717</v>
          </cell>
          <cell r="AV57">
            <v>7491.738028911408</v>
          </cell>
          <cell r="AW57">
            <v>10698.867031633854</v>
          </cell>
          <cell r="AY57">
            <v>1086.9970020949841</v>
          </cell>
          <cell r="AZ57">
            <v>1228.2490018475801</v>
          </cell>
          <cell r="BA57">
            <v>2395.221243917942</v>
          </cell>
          <cell r="BB57">
            <v>2488.1946380585432</v>
          </cell>
          <cell r="BC57">
            <v>5584.5506241321564</v>
          </cell>
          <cell r="BD57">
            <v>8720.3197469711304</v>
          </cell>
          <cell r="BE57">
            <v>1575.1619979962707</v>
          </cell>
        </row>
        <row r="58">
          <cell r="A58">
            <v>40926.000694444447</v>
          </cell>
          <cell r="C58">
            <v>4392.6530121564865</v>
          </cell>
          <cell r="D58">
            <v>7058.3545012313407</v>
          </cell>
          <cell r="E58">
            <v>2058.8853801414371</v>
          </cell>
          <cell r="F58">
            <v>12529.939049720764</v>
          </cell>
          <cell r="G58">
            <v>5929.6700095236301</v>
          </cell>
          <cell r="H58">
            <v>4580.1700036525726</v>
          </cell>
          <cell r="I58">
            <v>3777.6050067767501</v>
          </cell>
          <cell r="J58">
            <v>11594.619056271589</v>
          </cell>
          <cell r="K58">
            <v>2338.6511812061071</v>
          </cell>
          <cell r="L58">
            <v>2812.6689935922623</v>
          </cell>
          <cell r="M58">
            <v>20274</v>
          </cell>
          <cell r="N58">
            <v>518.70999462902546</v>
          </cell>
          <cell r="O58">
            <v>49.292000383837149</v>
          </cell>
          <cell r="P58">
            <v>131.63100104546174</v>
          </cell>
          <cell r="Q58">
            <v>121.52100018586498</v>
          </cell>
          <cell r="R58">
            <v>12315.118436814169</v>
          </cell>
          <cell r="S58">
            <v>16093.750428743195</v>
          </cell>
          <cell r="T58">
            <v>10911.765999481082</v>
          </cell>
          <cell r="U58">
            <v>6856.760036662221</v>
          </cell>
          <cell r="V58">
            <v>3447.7640047222376</v>
          </cell>
          <cell r="W58">
            <v>3137.6369979432784</v>
          </cell>
          <cell r="X58">
            <v>2346.6040307283401</v>
          </cell>
          <cell r="Y58">
            <v>965.83300229068846</v>
          </cell>
          <cell r="Z58">
            <v>4329.4759720116854</v>
          </cell>
          <cell r="AA58">
            <v>492.23018157482147</v>
          </cell>
          <cell r="AB58">
            <v>1849.9509936757386</v>
          </cell>
          <cell r="AC58">
            <v>5368.2999770194292</v>
          </cell>
          <cell r="AD58">
            <v>1776.699990876019</v>
          </cell>
          <cell r="AE58">
            <v>1274.8999987766147</v>
          </cell>
          <cell r="AF58">
            <v>2375.7000008672476</v>
          </cell>
          <cell r="AG58">
            <v>1444.7440029829741</v>
          </cell>
          <cell r="AH58">
            <v>2761.2499970830977</v>
          </cell>
          <cell r="AI58">
            <v>7810.8000135868788</v>
          </cell>
          <cell r="AJ58">
            <v>9692.2149933055043</v>
          </cell>
          <cell r="AK58">
            <v>3955.1580156227574</v>
          </cell>
          <cell r="AL58">
            <v>4338.0010078251362</v>
          </cell>
          <cell r="AM58">
            <v>4421.3315029330552</v>
          </cell>
          <cell r="AN58">
            <v>1786.130002188147</v>
          </cell>
          <cell r="AO58">
            <v>1.5740000186488032</v>
          </cell>
          <cell r="AQ58">
            <v>1963.1999863907695</v>
          </cell>
          <cell r="AR58">
            <v>3682.6610073745251</v>
          </cell>
          <cell r="AS58">
            <v>2.6326674011070281</v>
          </cell>
          <cell r="AT58">
            <v>6135.2000262290239</v>
          </cell>
          <cell r="AU58">
            <v>7354.7379616759717</v>
          </cell>
          <cell r="AV58">
            <v>7491.738028911408</v>
          </cell>
          <cell r="AW58">
            <v>10698.867031633854</v>
          </cell>
          <cell r="AY58">
            <v>1086.9970020949841</v>
          </cell>
          <cell r="AZ58">
            <v>1228.2490018475801</v>
          </cell>
          <cell r="BA58">
            <v>2395.221243917942</v>
          </cell>
          <cell r="BB58">
            <v>2488.1946380585432</v>
          </cell>
          <cell r="BC58">
            <v>5584.5506241321564</v>
          </cell>
          <cell r="BD58">
            <v>8720.3197469711304</v>
          </cell>
          <cell r="BE58">
            <v>1575.1619979962707</v>
          </cell>
        </row>
        <row r="59">
          <cell r="A59">
            <v>40927.000694444447</v>
          </cell>
          <cell r="C59">
            <v>4392.6530121564865</v>
          </cell>
          <cell r="D59">
            <v>7058.3545012313407</v>
          </cell>
          <cell r="E59">
            <v>2058.8853801414371</v>
          </cell>
          <cell r="F59">
            <v>12529.939049720764</v>
          </cell>
          <cell r="G59">
            <v>5929.6700095236301</v>
          </cell>
          <cell r="H59">
            <v>4580.1700036525726</v>
          </cell>
          <cell r="I59">
            <v>3777.6050067767501</v>
          </cell>
          <cell r="J59">
            <v>11594.619056271589</v>
          </cell>
          <cell r="K59">
            <v>2338.6511812061071</v>
          </cell>
          <cell r="L59">
            <v>2812.6689935922623</v>
          </cell>
          <cell r="M59">
            <v>20274</v>
          </cell>
          <cell r="N59">
            <v>518.70999462902546</v>
          </cell>
          <cell r="O59">
            <v>49.292000383837149</v>
          </cell>
          <cell r="P59">
            <v>131.63100104546174</v>
          </cell>
          <cell r="Q59">
            <v>121.52100018586498</v>
          </cell>
          <cell r="R59">
            <v>12315.118436814169</v>
          </cell>
          <cell r="S59">
            <v>16093.750428743195</v>
          </cell>
          <cell r="T59">
            <v>10911.765999481082</v>
          </cell>
          <cell r="U59">
            <v>6856.760036662221</v>
          </cell>
          <cell r="V59">
            <v>3447.7640047222376</v>
          </cell>
          <cell r="W59">
            <v>3137.6369979432784</v>
          </cell>
          <cell r="X59">
            <v>2346.6040307283401</v>
          </cell>
          <cell r="Y59">
            <v>965.83300229068846</v>
          </cell>
          <cell r="Z59">
            <v>4329.4759720116854</v>
          </cell>
          <cell r="AA59">
            <v>492.23018157482147</v>
          </cell>
          <cell r="AB59">
            <v>1849.9509936757386</v>
          </cell>
          <cell r="AC59">
            <v>5368.2999770194292</v>
          </cell>
          <cell r="AD59">
            <v>1776.699990876019</v>
          </cell>
          <cell r="AE59">
            <v>1274.8999987766147</v>
          </cell>
          <cell r="AF59">
            <v>2375.7000008672476</v>
          </cell>
          <cell r="AG59">
            <v>1444.7440029829741</v>
          </cell>
          <cell r="AH59">
            <v>2761.2499970830977</v>
          </cell>
          <cell r="AI59">
            <v>7810.8000135868788</v>
          </cell>
          <cell r="AJ59">
            <v>9692.2149933055043</v>
          </cell>
          <cell r="AK59">
            <v>3955.1580156227574</v>
          </cell>
          <cell r="AL59">
            <v>4338.0010078251362</v>
          </cell>
          <cell r="AM59">
            <v>4421.3315029330552</v>
          </cell>
          <cell r="AN59">
            <v>1786.130002188147</v>
          </cell>
          <cell r="AO59">
            <v>1.5740000186488032</v>
          </cell>
          <cell r="AQ59">
            <v>1963.1999863907695</v>
          </cell>
          <cell r="AR59">
            <v>3682.6610073745251</v>
          </cell>
          <cell r="AS59">
            <v>2.6326674011070281</v>
          </cell>
          <cell r="AT59">
            <v>6135.2000262290239</v>
          </cell>
          <cell r="AU59">
            <v>7354.7379616759717</v>
          </cell>
          <cell r="AV59">
            <v>7491.738028911408</v>
          </cell>
          <cell r="AW59">
            <v>10698.867031633854</v>
          </cell>
          <cell r="AY59">
            <v>1086.9970020949841</v>
          </cell>
          <cell r="AZ59">
            <v>1228.2490018475801</v>
          </cell>
          <cell r="BA59">
            <v>2395.221243917942</v>
          </cell>
          <cell r="BB59">
            <v>2488.1946380585432</v>
          </cell>
          <cell r="BC59">
            <v>5584.5506241321564</v>
          </cell>
          <cell r="BD59">
            <v>8720.3197469711304</v>
          </cell>
          <cell r="BE59">
            <v>1575.1619979962707</v>
          </cell>
        </row>
        <row r="60">
          <cell r="A60">
            <v>40928.000694444447</v>
          </cell>
          <cell r="C60">
            <v>4392.6530121564865</v>
          </cell>
          <cell r="D60">
            <v>7058.3545012313407</v>
          </cell>
          <cell r="E60">
            <v>2058.8853801414371</v>
          </cell>
          <cell r="F60">
            <v>12529.939049720764</v>
          </cell>
          <cell r="G60">
            <v>5929.6700095236301</v>
          </cell>
          <cell r="H60">
            <v>4580.1700036525726</v>
          </cell>
          <cell r="I60">
            <v>3777.6050067767501</v>
          </cell>
          <cell r="J60">
            <v>11594.619056271589</v>
          </cell>
          <cell r="K60">
            <v>2338.6511812061071</v>
          </cell>
          <cell r="L60">
            <v>2812.6689935922623</v>
          </cell>
          <cell r="M60">
            <v>20274</v>
          </cell>
          <cell r="N60">
            <v>518.70999462902546</v>
          </cell>
          <cell r="O60">
            <v>49.292000383837149</v>
          </cell>
          <cell r="P60">
            <v>131.63100104546174</v>
          </cell>
          <cell r="Q60">
            <v>121.52100018586498</v>
          </cell>
          <cell r="R60">
            <v>12315.118436814169</v>
          </cell>
          <cell r="S60">
            <v>16093.750428743195</v>
          </cell>
          <cell r="T60">
            <v>10911.765999481082</v>
          </cell>
          <cell r="U60">
            <v>6856.760036662221</v>
          </cell>
          <cell r="V60">
            <v>3447.7640047222376</v>
          </cell>
          <cell r="W60">
            <v>3137.6369979432784</v>
          </cell>
          <cell r="X60">
            <v>2346.6040307283401</v>
          </cell>
          <cell r="Y60">
            <v>965.83300229068846</v>
          </cell>
          <cell r="Z60">
            <v>4329.4759720116854</v>
          </cell>
          <cell r="AA60">
            <v>492.23018157482147</v>
          </cell>
          <cell r="AB60">
            <v>1849.9509936757386</v>
          </cell>
          <cell r="AC60">
            <v>5368.2999770194292</v>
          </cell>
          <cell r="AD60">
            <v>1776.699990876019</v>
          </cell>
          <cell r="AE60">
            <v>1274.8999987766147</v>
          </cell>
          <cell r="AF60">
            <v>2375.7000008672476</v>
          </cell>
          <cell r="AG60">
            <v>1444.7440029829741</v>
          </cell>
          <cell r="AH60">
            <v>2761.2499970830977</v>
          </cell>
          <cell r="AI60">
            <v>7810.8000135868788</v>
          </cell>
          <cell r="AJ60">
            <v>9692.2149933055043</v>
          </cell>
          <cell r="AK60">
            <v>3955.1580156227574</v>
          </cell>
          <cell r="AL60">
            <v>4338.0010078251362</v>
          </cell>
          <cell r="AM60">
            <v>4421.3315029330552</v>
          </cell>
          <cell r="AN60">
            <v>1786.130002188147</v>
          </cell>
          <cell r="AO60">
            <v>1.5740000186488032</v>
          </cell>
          <cell r="AQ60">
            <v>1963.1999863907695</v>
          </cell>
          <cell r="AR60">
            <v>3682.6610073745251</v>
          </cell>
          <cell r="AS60">
            <v>2.6326674011070281</v>
          </cell>
          <cell r="AT60">
            <v>6135.2000262290239</v>
          </cell>
          <cell r="AU60">
            <v>7354.7379616759717</v>
          </cell>
          <cell r="AV60">
            <v>7491.738028911408</v>
          </cell>
          <cell r="AW60">
            <v>10698.867031633854</v>
          </cell>
          <cell r="AY60">
            <v>1086.9970020949841</v>
          </cell>
          <cell r="AZ60">
            <v>1228.2490018475801</v>
          </cell>
          <cell r="BA60">
            <v>2395.221243917942</v>
          </cell>
          <cell r="BB60">
            <v>2488.1946380585432</v>
          </cell>
          <cell r="BC60">
            <v>5584.5506241321564</v>
          </cell>
          <cell r="BD60">
            <v>8720.3197469711304</v>
          </cell>
          <cell r="BE60">
            <v>1575.1619979962707</v>
          </cell>
        </row>
        <row r="61">
          <cell r="A61">
            <v>40929.000694444447</v>
          </cell>
          <cell r="C61">
            <v>4392.6530121564865</v>
          </cell>
          <cell r="D61">
            <v>7058.3545012313407</v>
          </cell>
          <cell r="E61">
            <v>2058.8853801414371</v>
          </cell>
          <cell r="F61">
            <v>12529.939049720764</v>
          </cell>
          <cell r="G61">
            <v>5929.6700095236301</v>
          </cell>
          <cell r="H61">
            <v>4580.1700036525726</v>
          </cell>
          <cell r="I61">
            <v>3777.6050067767501</v>
          </cell>
          <cell r="J61">
            <v>11594.619056271589</v>
          </cell>
          <cell r="K61">
            <v>2338.6511812061071</v>
          </cell>
          <cell r="L61">
            <v>2812.6689935922623</v>
          </cell>
          <cell r="M61">
            <v>20274</v>
          </cell>
          <cell r="N61">
            <v>518.70999462902546</v>
          </cell>
          <cell r="O61">
            <v>49.292000383837149</v>
          </cell>
          <cell r="P61">
            <v>131.63100104546174</v>
          </cell>
          <cell r="Q61">
            <v>121.52100018586498</v>
          </cell>
          <cell r="R61">
            <v>12315.118436814169</v>
          </cell>
          <cell r="S61">
            <v>16093.750428743195</v>
          </cell>
          <cell r="T61">
            <v>10911.765999481082</v>
          </cell>
          <cell r="U61">
            <v>6856.760036662221</v>
          </cell>
          <cell r="V61">
            <v>3447.7640047222376</v>
          </cell>
          <cell r="W61">
            <v>3137.6369979432784</v>
          </cell>
          <cell r="X61">
            <v>2346.6040307283401</v>
          </cell>
          <cell r="Y61">
            <v>965.83300229068846</v>
          </cell>
          <cell r="Z61">
            <v>4329.4759720116854</v>
          </cell>
          <cell r="AA61">
            <v>492.23018157482147</v>
          </cell>
          <cell r="AB61">
            <v>1849.9509936757386</v>
          </cell>
          <cell r="AC61">
            <v>5368.2999770194292</v>
          </cell>
          <cell r="AD61">
            <v>1776.699990876019</v>
          </cell>
          <cell r="AE61">
            <v>1274.8999987766147</v>
          </cell>
          <cell r="AF61">
            <v>2375.7000008672476</v>
          </cell>
          <cell r="AG61">
            <v>1444.7440029829741</v>
          </cell>
          <cell r="AH61">
            <v>2761.2499970830977</v>
          </cell>
          <cell r="AI61">
            <v>7810.8000135868788</v>
          </cell>
          <cell r="AJ61">
            <v>9692.2149933055043</v>
          </cell>
          <cell r="AK61">
            <v>3955.1580156227574</v>
          </cell>
          <cell r="AL61">
            <v>4338.0010078251362</v>
          </cell>
          <cell r="AM61">
            <v>4421.3315029330552</v>
          </cell>
          <cell r="AN61">
            <v>1786.130002188147</v>
          </cell>
          <cell r="AO61">
            <v>1.5740000186488032</v>
          </cell>
          <cell r="AQ61">
            <v>1963.1999863907695</v>
          </cell>
          <cell r="AR61">
            <v>3682.6610073745251</v>
          </cell>
          <cell r="AS61">
            <v>2.6326674011070281</v>
          </cell>
          <cell r="AT61">
            <v>6135.2000262290239</v>
          </cell>
          <cell r="AU61">
            <v>7354.7379616759717</v>
          </cell>
          <cell r="AV61">
            <v>7491.738028911408</v>
          </cell>
          <cell r="AW61">
            <v>10698.867031633854</v>
          </cell>
          <cell r="AY61">
            <v>1086.9970020949841</v>
          </cell>
          <cell r="AZ61">
            <v>1228.2490018475801</v>
          </cell>
          <cell r="BA61">
            <v>2395.221243917942</v>
          </cell>
          <cell r="BB61">
            <v>2488.1946380585432</v>
          </cell>
          <cell r="BC61">
            <v>5584.5506241321564</v>
          </cell>
          <cell r="BD61">
            <v>8720.3197469711304</v>
          </cell>
          <cell r="BE61">
            <v>1575.1619979962707</v>
          </cell>
        </row>
        <row r="62">
          <cell r="A62">
            <v>40930.000694444447</v>
          </cell>
          <cell r="B62" t="str">
            <v>WEEK 4</v>
          </cell>
          <cell r="C62">
            <v>4392.6530121564865</v>
          </cell>
          <cell r="D62">
            <v>7058.3545012313407</v>
          </cell>
          <cell r="E62">
            <v>2058.8853801414371</v>
          </cell>
          <cell r="F62">
            <v>12529.939049720764</v>
          </cell>
          <cell r="G62">
            <v>5929.6700095236301</v>
          </cell>
          <cell r="H62">
            <v>4580.1700036525726</v>
          </cell>
          <cell r="I62">
            <v>3777.6050067767501</v>
          </cell>
          <cell r="J62">
            <v>11594.619056271589</v>
          </cell>
          <cell r="K62">
            <v>2338.6511812061071</v>
          </cell>
          <cell r="L62">
            <v>2812.6689935922623</v>
          </cell>
          <cell r="M62">
            <v>20274</v>
          </cell>
          <cell r="N62">
            <v>518.70999462902546</v>
          </cell>
          <cell r="O62">
            <v>49.292000383837149</v>
          </cell>
          <cell r="P62">
            <v>131.63100104546174</v>
          </cell>
          <cell r="Q62">
            <v>121.52100018586498</v>
          </cell>
          <cell r="R62">
            <v>12315.118436814169</v>
          </cell>
          <cell r="S62">
            <v>16093.750428743195</v>
          </cell>
          <cell r="T62">
            <v>10911.765999481082</v>
          </cell>
          <cell r="U62">
            <v>6856.760036662221</v>
          </cell>
          <cell r="V62">
            <v>3447.7640047222376</v>
          </cell>
          <cell r="W62">
            <v>3137.6369979432784</v>
          </cell>
          <cell r="X62">
            <v>2346.6040307283401</v>
          </cell>
          <cell r="Y62">
            <v>965.83300229068846</v>
          </cell>
          <cell r="Z62">
            <v>4329.4759720116854</v>
          </cell>
          <cell r="AA62">
            <v>492.23018157482147</v>
          </cell>
          <cell r="AB62">
            <v>1849.9509936757386</v>
          </cell>
          <cell r="AC62">
            <v>5368.2999770194292</v>
          </cell>
          <cell r="AD62">
            <v>1776.699990876019</v>
          </cell>
          <cell r="AE62">
            <v>1274.8999987766147</v>
          </cell>
          <cell r="AF62">
            <v>2375.7000008672476</v>
          </cell>
          <cell r="AG62">
            <v>1444.7440029829741</v>
          </cell>
          <cell r="AH62">
            <v>2761.2499970830977</v>
          </cell>
          <cell r="AI62">
            <v>7810.8000135868788</v>
          </cell>
          <cell r="AJ62">
            <v>9692.2149933055043</v>
          </cell>
          <cell r="AK62">
            <v>3955.1580156227574</v>
          </cell>
          <cell r="AL62">
            <v>4338.0010078251362</v>
          </cell>
          <cell r="AM62">
            <v>4421.3315029330552</v>
          </cell>
          <cell r="AN62">
            <v>1786.130002188147</v>
          </cell>
          <cell r="AO62">
            <v>1.5740000186488032</v>
          </cell>
          <cell r="AQ62">
            <v>1963.1999863907695</v>
          </cell>
          <cell r="AR62">
            <v>3682.6610073745251</v>
          </cell>
          <cell r="AS62">
            <v>2.6326674011070281</v>
          </cell>
          <cell r="AT62">
            <v>6135.2000262290239</v>
          </cell>
          <cell r="AU62">
            <v>7354.7379616759717</v>
          </cell>
          <cell r="AV62">
            <v>7491.738028911408</v>
          </cell>
          <cell r="AW62">
            <v>10698.867031633854</v>
          </cell>
          <cell r="AY62">
            <v>1086.9970020949841</v>
          </cell>
          <cell r="AZ62">
            <v>1228.2490018475801</v>
          </cell>
          <cell r="BA62">
            <v>2395.221243917942</v>
          </cell>
          <cell r="BB62">
            <v>2488.1946380585432</v>
          </cell>
          <cell r="BC62">
            <v>5584.5506241321564</v>
          </cell>
          <cell r="BD62">
            <v>8720.3197469711304</v>
          </cell>
          <cell r="BE62">
            <v>1575.1619979962707</v>
          </cell>
        </row>
        <row r="63">
          <cell r="A63">
            <v>40931.000694444447</v>
          </cell>
          <cell r="C63">
            <v>4392.6530121564865</v>
          </cell>
          <cell r="D63">
            <v>7058.3545012313407</v>
          </cell>
          <cell r="E63">
            <v>2058.8853801414371</v>
          </cell>
          <cell r="F63">
            <v>12529.939049720764</v>
          </cell>
          <cell r="G63">
            <v>5929.6700095236301</v>
          </cell>
          <cell r="H63">
            <v>4580.1700036525726</v>
          </cell>
          <cell r="I63">
            <v>3777.6050067767501</v>
          </cell>
          <cell r="J63">
            <v>11594.619056271589</v>
          </cell>
          <cell r="K63">
            <v>2338.6511812061071</v>
          </cell>
          <cell r="L63">
            <v>2812.6689935922623</v>
          </cell>
          <cell r="M63">
            <v>20274</v>
          </cell>
          <cell r="N63">
            <v>518.70999462902546</v>
          </cell>
          <cell r="O63">
            <v>49.292000383837149</v>
          </cell>
          <cell r="P63">
            <v>131.63100104546174</v>
          </cell>
          <cell r="Q63">
            <v>121.52100018586498</v>
          </cell>
          <cell r="R63">
            <v>12315.118436814169</v>
          </cell>
          <cell r="S63">
            <v>16093.750428743195</v>
          </cell>
          <cell r="T63">
            <v>10911.765999481082</v>
          </cell>
          <cell r="U63">
            <v>6856.760036662221</v>
          </cell>
          <cell r="V63">
            <v>3447.7640047222376</v>
          </cell>
          <cell r="W63">
            <v>3137.6369979432784</v>
          </cell>
          <cell r="X63">
            <v>2346.6040307283401</v>
          </cell>
          <cell r="Y63">
            <v>965.83300229068846</v>
          </cell>
          <cell r="Z63">
            <v>4329.4759720116854</v>
          </cell>
          <cell r="AA63">
            <v>492.23018157482147</v>
          </cell>
          <cell r="AB63">
            <v>1849.9509936757386</v>
          </cell>
          <cell r="AC63">
            <v>5368.2999770194292</v>
          </cell>
          <cell r="AD63">
            <v>1776.699990876019</v>
          </cell>
          <cell r="AE63">
            <v>1274.8999987766147</v>
          </cell>
          <cell r="AF63">
            <v>2375.7000008672476</v>
          </cell>
          <cell r="AG63">
            <v>1444.7440029829741</v>
          </cell>
          <cell r="AH63">
            <v>2761.2499970830977</v>
          </cell>
          <cell r="AI63">
            <v>7810.8000135868788</v>
          </cell>
          <cell r="AJ63">
            <v>9692.2149933055043</v>
          </cell>
          <cell r="AK63">
            <v>3955.1580156227574</v>
          </cell>
          <cell r="AL63">
            <v>4338.0010078251362</v>
          </cell>
          <cell r="AM63">
            <v>4421.3315029330552</v>
          </cell>
          <cell r="AN63">
            <v>1786.130002188147</v>
          </cell>
          <cell r="AO63">
            <v>1.5740000186488032</v>
          </cell>
          <cell r="AQ63">
            <v>1963.1999863907695</v>
          </cell>
          <cell r="AR63">
            <v>3682.6610073745251</v>
          </cell>
          <cell r="AS63">
            <v>2.6326674011070281</v>
          </cell>
          <cell r="AT63">
            <v>6135.2000262290239</v>
          </cell>
          <cell r="AU63">
            <v>7354.7379616759717</v>
          </cell>
          <cell r="AV63">
            <v>7491.738028911408</v>
          </cell>
          <cell r="AW63">
            <v>10698.867031633854</v>
          </cell>
          <cell r="AY63">
            <v>1086.9970020949841</v>
          </cell>
          <cell r="AZ63">
            <v>1228.2490018475801</v>
          </cell>
          <cell r="BA63">
            <v>2395.221243917942</v>
          </cell>
          <cell r="BB63">
            <v>2488.1946380585432</v>
          </cell>
          <cell r="BC63">
            <v>5584.5506241321564</v>
          </cell>
          <cell r="BD63">
            <v>8720.3197469711304</v>
          </cell>
          <cell r="BE63">
            <v>1575.1619979962707</v>
          </cell>
        </row>
        <row r="64">
          <cell r="A64">
            <v>40932.000694444447</v>
          </cell>
          <cell r="C64">
            <v>4392.6530121564865</v>
          </cell>
          <cell r="D64">
            <v>7058.3545012313407</v>
          </cell>
          <cell r="E64">
            <v>2058.8853801414371</v>
          </cell>
          <cell r="F64">
            <v>12529.939049720764</v>
          </cell>
          <cell r="G64">
            <v>5929.6700095236301</v>
          </cell>
          <cell r="H64">
            <v>4580.1700036525726</v>
          </cell>
          <cell r="I64">
            <v>3777.6050067767501</v>
          </cell>
          <cell r="J64">
            <v>11594.619056271589</v>
          </cell>
          <cell r="K64">
            <v>2338.6511812061071</v>
          </cell>
          <cell r="L64">
            <v>2812.6689935922623</v>
          </cell>
          <cell r="M64">
            <v>20274</v>
          </cell>
          <cell r="N64">
            <v>518.70999462902546</v>
          </cell>
          <cell r="O64">
            <v>49.292000383837149</v>
          </cell>
          <cell r="P64">
            <v>131.63100104546174</v>
          </cell>
          <cell r="Q64">
            <v>121.52100018586498</v>
          </cell>
          <cell r="R64">
            <v>12315.118436814169</v>
          </cell>
          <cell r="S64">
            <v>16093.750428743195</v>
          </cell>
          <cell r="T64">
            <v>10911.765999481082</v>
          </cell>
          <cell r="U64">
            <v>6856.760036662221</v>
          </cell>
          <cell r="V64">
            <v>3447.7640047222376</v>
          </cell>
          <cell r="W64">
            <v>3137.6369979432784</v>
          </cell>
          <cell r="X64">
            <v>2346.6040307283401</v>
          </cell>
          <cell r="Y64">
            <v>965.83300229068846</v>
          </cell>
          <cell r="Z64">
            <v>4329.4759720116854</v>
          </cell>
          <cell r="AA64">
            <v>492.23018157482147</v>
          </cell>
          <cell r="AB64">
            <v>1849.9509936757386</v>
          </cell>
          <cell r="AC64">
            <v>5368.2999770194292</v>
          </cell>
          <cell r="AD64">
            <v>1776.699990876019</v>
          </cell>
          <cell r="AE64">
            <v>1274.8999987766147</v>
          </cell>
          <cell r="AF64">
            <v>2375.7000008672476</v>
          </cell>
          <cell r="AG64">
            <v>1444.7440029829741</v>
          </cell>
          <cell r="AH64">
            <v>2761.2499970830977</v>
          </cell>
          <cell r="AI64">
            <v>7810.8000135868788</v>
          </cell>
          <cell r="AJ64">
            <v>9692.2149933055043</v>
          </cell>
          <cell r="AK64">
            <v>3955.1580156227574</v>
          </cell>
          <cell r="AL64">
            <v>4338.0010078251362</v>
          </cell>
          <cell r="AM64">
            <v>4421.3315029330552</v>
          </cell>
          <cell r="AN64">
            <v>1786.130002188147</v>
          </cell>
          <cell r="AO64">
            <v>1.5740000186488032</v>
          </cell>
          <cell r="AQ64">
            <v>1963.1999863907695</v>
          </cell>
          <cell r="AR64">
            <v>3682.6610073745251</v>
          </cell>
          <cell r="AS64">
            <v>2.6326674011070281</v>
          </cell>
          <cell r="AT64">
            <v>6135.2000262290239</v>
          </cell>
          <cell r="AU64">
            <v>7354.7379616759717</v>
          </cell>
          <cell r="AV64">
            <v>7491.738028911408</v>
          </cell>
          <cell r="AW64">
            <v>10698.867031633854</v>
          </cell>
          <cell r="AY64">
            <v>1086.9970020949841</v>
          </cell>
          <cell r="AZ64">
            <v>1228.2490018475801</v>
          </cell>
          <cell r="BA64">
            <v>2395.221243917942</v>
          </cell>
          <cell r="BB64">
            <v>2488.1946380585432</v>
          </cell>
          <cell r="BC64">
            <v>5584.5506241321564</v>
          </cell>
          <cell r="BD64">
            <v>8720.3197469711304</v>
          </cell>
          <cell r="BE64">
            <v>1575.1619979962707</v>
          </cell>
        </row>
        <row r="65">
          <cell r="A65">
            <v>40933.000694444447</v>
          </cell>
          <cell r="C65">
            <v>4392.6530121564865</v>
          </cell>
          <cell r="D65">
            <v>7058.3545012313407</v>
          </cell>
          <cell r="E65">
            <v>2058.8853801414371</v>
          </cell>
          <cell r="F65">
            <v>12529.939049720764</v>
          </cell>
          <cell r="G65">
            <v>5929.6700095236301</v>
          </cell>
          <cell r="H65">
            <v>4580.1700036525726</v>
          </cell>
          <cell r="I65">
            <v>3777.6050067767501</v>
          </cell>
          <cell r="J65">
            <v>11594.619056271589</v>
          </cell>
          <cell r="K65">
            <v>2338.6511812061071</v>
          </cell>
          <cell r="L65">
            <v>2812.6689935922623</v>
          </cell>
          <cell r="M65">
            <v>20274</v>
          </cell>
          <cell r="N65">
            <v>518.70999462902546</v>
          </cell>
          <cell r="O65">
            <v>49.292000383837149</v>
          </cell>
          <cell r="P65">
            <v>131.63100104546174</v>
          </cell>
          <cell r="Q65">
            <v>121.52100018586498</v>
          </cell>
          <cell r="R65">
            <v>12315.118436814169</v>
          </cell>
          <cell r="S65">
            <v>16093.750428743195</v>
          </cell>
          <cell r="T65">
            <v>10911.765999481082</v>
          </cell>
          <cell r="U65">
            <v>6856.760036662221</v>
          </cell>
          <cell r="V65">
            <v>3447.7640047222376</v>
          </cell>
          <cell r="W65">
            <v>3137.6369979432784</v>
          </cell>
          <cell r="X65">
            <v>2346.6040307283401</v>
          </cell>
          <cell r="Y65">
            <v>965.83300229068846</v>
          </cell>
          <cell r="Z65">
            <v>4329.4759720116854</v>
          </cell>
          <cell r="AA65">
            <v>492.23018157482147</v>
          </cell>
          <cell r="AB65">
            <v>1849.9509936757386</v>
          </cell>
          <cell r="AC65">
            <v>5368.2999770194292</v>
          </cell>
          <cell r="AD65">
            <v>1776.699990876019</v>
          </cell>
          <cell r="AE65">
            <v>1274.8999987766147</v>
          </cell>
          <cell r="AF65">
            <v>2375.7000008672476</v>
          </cell>
          <cell r="AG65">
            <v>1444.7440029829741</v>
          </cell>
          <cell r="AH65">
            <v>2761.2499970830977</v>
          </cell>
          <cell r="AI65">
            <v>7810.8000135868788</v>
          </cell>
          <cell r="AJ65">
            <v>9692.2149933055043</v>
          </cell>
          <cell r="AK65">
            <v>3955.1580156227574</v>
          </cell>
          <cell r="AL65">
            <v>4338.0010078251362</v>
          </cell>
          <cell r="AM65">
            <v>4421.3315029330552</v>
          </cell>
          <cell r="AN65">
            <v>1786.130002188147</v>
          </cell>
          <cell r="AO65">
            <v>1.5740000186488032</v>
          </cell>
          <cell r="AQ65">
            <v>1963.1999863907695</v>
          </cell>
          <cell r="AR65">
            <v>3682.6610073745251</v>
          </cell>
          <cell r="AS65">
            <v>2.6326674011070281</v>
          </cell>
          <cell r="AT65">
            <v>6135.2000262290239</v>
          </cell>
          <cell r="AU65">
            <v>7354.7379616759717</v>
          </cell>
          <cell r="AV65">
            <v>7491.738028911408</v>
          </cell>
          <cell r="AW65">
            <v>10698.867031633854</v>
          </cell>
          <cell r="AY65">
            <v>1086.9970020949841</v>
          </cell>
          <cell r="AZ65">
            <v>1228.2490018475801</v>
          </cell>
          <cell r="BA65">
            <v>2395.221243917942</v>
          </cell>
          <cell r="BB65">
            <v>2488.1946380585432</v>
          </cell>
          <cell r="BC65">
            <v>5584.5506241321564</v>
          </cell>
          <cell r="BD65">
            <v>8720.3197469711304</v>
          </cell>
          <cell r="BE65">
            <v>1575.1619979962707</v>
          </cell>
        </row>
        <row r="66">
          <cell r="A66">
            <v>40934.000694444447</v>
          </cell>
          <cell r="C66">
            <v>4392.6530121564865</v>
          </cell>
          <cell r="D66">
            <v>7058.3545012313407</v>
          </cell>
          <cell r="E66">
            <v>2058.8853801414371</v>
          </cell>
          <cell r="F66">
            <v>12529.939049720764</v>
          </cell>
          <cell r="G66">
            <v>5929.6700095236301</v>
          </cell>
          <cell r="H66">
            <v>4580.1700036525726</v>
          </cell>
          <cell r="I66">
            <v>3777.6050067767501</v>
          </cell>
          <cell r="J66">
            <v>11594.619056271589</v>
          </cell>
          <cell r="K66">
            <v>2338.6511812061071</v>
          </cell>
          <cell r="L66">
            <v>2812.6689935922623</v>
          </cell>
          <cell r="M66">
            <v>20274</v>
          </cell>
          <cell r="N66">
            <v>518.70999462902546</v>
          </cell>
          <cell r="O66">
            <v>49.292000383837149</v>
          </cell>
          <cell r="P66">
            <v>131.63100104546174</v>
          </cell>
          <cell r="Q66">
            <v>121.52100018586498</v>
          </cell>
          <cell r="R66">
            <v>12315.118436814169</v>
          </cell>
          <cell r="S66">
            <v>16093.750428743195</v>
          </cell>
          <cell r="T66">
            <v>10911.765999481082</v>
          </cell>
          <cell r="U66">
            <v>6856.760036662221</v>
          </cell>
          <cell r="V66">
            <v>3447.7640047222376</v>
          </cell>
          <cell r="W66">
            <v>3137.6369979432784</v>
          </cell>
          <cell r="X66">
            <v>2346.6040307283401</v>
          </cell>
          <cell r="Y66">
            <v>965.83300229068846</v>
          </cell>
          <cell r="Z66">
            <v>4329.4759720116854</v>
          </cell>
          <cell r="AA66">
            <v>492.23018157482147</v>
          </cell>
          <cell r="AB66">
            <v>1849.9509936757386</v>
          </cell>
          <cell r="AC66">
            <v>5368.2999770194292</v>
          </cell>
          <cell r="AD66">
            <v>1776.699990876019</v>
          </cell>
          <cell r="AE66">
            <v>1274.8999987766147</v>
          </cell>
          <cell r="AF66">
            <v>2375.7000008672476</v>
          </cell>
          <cell r="AG66">
            <v>1444.7440029829741</v>
          </cell>
          <cell r="AH66">
            <v>2761.2499970830977</v>
          </cell>
          <cell r="AI66">
            <v>7810.8000135868788</v>
          </cell>
          <cell r="AJ66">
            <v>9692.2149933055043</v>
          </cell>
          <cell r="AK66">
            <v>3955.1580156227574</v>
          </cell>
          <cell r="AL66">
            <v>4338.0010078251362</v>
          </cell>
          <cell r="AM66">
            <v>4421.3315029330552</v>
          </cell>
          <cell r="AN66">
            <v>1786.130002188147</v>
          </cell>
          <cell r="AO66">
            <v>1.5740000186488032</v>
          </cell>
          <cell r="AQ66">
            <v>1963.1999863907695</v>
          </cell>
          <cell r="AR66">
            <v>3682.6610073745251</v>
          </cell>
          <cell r="AS66">
            <v>2.6326674011070281</v>
          </cell>
          <cell r="AT66">
            <v>6135.2000262290239</v>
          </cell>
          <cell r="AU66">
            <v>7354.7379616759717</v>
          </cell>
          <cell r="AV66">
            <v>7491.738028911408</v>
          </cell>
          <cell r="AW66">
            <v>10698.867031633854</v>
          </cell>
          <cell r="AY66">
            <v>1086.9970020949841</v>
          </cell>
          <cell r="AZ66">
            <v>1228.2490018475801</v>
          </cell>
          <cell r="BA66">
            <v>2395.221243917942</v>
          </cell>
          <cell r="BB66">
            <v>2488.1946380585432</v>
          </cell>
          <cell r="BC66">
            <v>5584.5506241321564</v>
          </cell>
          <cell r="BD66">
            <v>8720.3197469711304</v>
          </cell>
          <cell r="BE66">
            <v>1575.1619979962707</v>
          </cell>
        </row>
        <row r="67">
          <cell r="A67">
            <v>40935.000694444447</v>
          </cell>
          <cell r="C67">
            <v>4392.6530121564865</v>
          </cell>
          <cell r="D67">
            <v>7058.3545012313407</v>
          </cell>
          <cell r="E67">
            <v>2058.8853801414371</v>
          </cell>
          <cell r="F67">
            <v>12529.939049720764</v>
          </cell>
          <cell r="G67">
            <v>5929.6700095236301</v>
          </cell>
          <cell r="H67">
            <v>4580.1700036525726</v>
          </cell>
          <cell r="I67">
            <v>3777.6050067767501</v>
          </cell>
          <cell r="J67">
            <v>11594.619056271589</v>
          </cell>
          <cell r="K67">
            <v>2338.6511812061071</v>
          </cell>
          <cell r="L67">
            <v>2812.6689935922623</v>
          </cell>
          <cell r="M67">
            <v>20274</v>
          </cell>
          <cell r="N67">
            <v>518.70999462902546</v>
          </cell>
          <cell r="O67">
            <v>49.292000383837149</v>
          </cell>
          <cell r="P67">
            <v>131.63100104546174</v>
          </cell>
          <cell r="Q67">
            <v>121.52100018586498</v>
          </cell>
          <cell r="R67">
            <v>12315.118436814169</v>
          </cell>
          <cell r="S67">
            <v>16093.750428743195</v>
          </cell>
          <cell r="T67">
            <v>10911.765999481082</v>
          </cell>
          <cell r="U67">
            <v>6856.760036662221</v>
          </cell>
          <cell r="V67">
            <v>3447.7640047222376</v>
          </cell>
          <cell r="W67">
            <v>3137.6369979432784</v>
          </cell>
          <cell r="X67">
            <v>2346.6040307283401</v>
          </cell>
          <cell r="Y67">
            <v>965.83300229068846</v>
          </cell>
          <cell r="Z67">
            <v>4329.4759720116854</v>
          </cell>
          <cell r="AA67">
            <v>492.23018157482147</v>
          </cell>
          <cell r="AB67">
            <v>1849.9509936757386</v>
          </cell>
          <cell r="AC67">
            <v>5368.2999770194292</v>
          </cell>
          <cell r="AD67">
            <v>1776.699990876019</v>
          </cell>
          <cell r="AE67">
            <v>1274.8999987766147</v>
          </cell>
          <cell r="AF67">
            <v>2375.7000008672476</v>
          </cell>
          <cell r="AG67">
            <v>1444.7440029829741</v>
          </cell>
          <cell r="AH67">
            <v>2761.2499970830977</v>
          </cell>
          <cell r="AI67">
            <v>7810.8000135868788</v>
          </cell>
          <cell r="AJ67">
            <v>9692.2149933055043</v>
          </cell>
          <cell r="AK67">
            <v>3955.1580156227574</v>
          </cell>
          <cell r="AL67">
            <v>4338.0010078251362</v>
          </cell>
          <cell r="AM67">
            <v>4421.3315029330552</v>
          </cell>
          <cell r="AN67">
            <v>1786.130002188147</v>
          </cell>
          <cell r="AO67">
            <v>1.5740000186488032</v>
          </cell>
          <cell r="AQ67">
            <v>1963.1999863907695</v>
          </cell>
          <cell r="AR67">
            <v>3682.6610073745251</v>
          </cell>
          <cell r="AS67">
            <v>2.6326674011070281</v>
          </cell>
          <cell r="AT67">
            <v>6135.2000262290239</v>
          </cell>
          <cell r="AU67">
            <v>7354.7379616759717</v>
          </cell>
          <cell r="AV67">
            <v>7491.738028911408</v>
          </cell>
          <cell r="AW67">
            <v>10698.867031633854</v>
          </cell>
          <cell r="AY67">
            <v>1086.9970020949841</v>
          </cell>
          <cell r="AZ67">
            <v>1228.2490018475801</v>
          </cell>
          <cell r="BA67">
            <v>2395.221243917942</v>
          </cell>
          <cell r="BB67">
            <v>2488.1946380585432</v>
          </cell>
          <cell r="BC67">
            <v>5584.5506241321564</v>
          </cell>
          <cell r="BD67">
            <v>8720.3197469711304</v>
          </cell>
          <cell r="BE67">
            <v>1575.1619979962707</v>
          </cell>
        </row>
        <row r="68">
          <cell r="A68">
            <v>40936.000694444447</v>
          </cell>
          <cell r="C68">
            <v>4392.6530121564865</v>
          </cell>
          <cell r="D68">
            <v>7058.3545012313407</v>
          </cell>
          <cell r="E68">
            <v>2058.8853801414371</v>
          </cell>
          <cell r="F68">
            <v>12529.939049720764</v>
          </cell>
          <cell r="G68">
            <v>5929.6700095236301</v>
          </cell>
          <cell r="H68">
            <v>4580.1700036525726</v>
          </cell>
          <cell r="I68">
            <v>3777.6050067767501</v>
          </cell>
          <cell r="J68">
            <v>11594.619056271589</v>
          </cell>
          <cell r="K68">
            <v>2338.6511812061071</v>
          </cell>
          <cell r="L68">
            <v>2812.6689935922623</v>
          </cell>
          <cell r="M68">
            <v>20274</v>
          </cell>
          <cell r="N68">
            <v>518.70999462902546</v>
          </cell>
          <cell r="O68">
            <v>49.292000383837149</v>
          </cell>
          <cell r="P68">
            <v>131.63100104546174</v>
          </cell>
          <cell r="Q68">
            <v>121.52100018586498</v>
          </cell>
          <cell r="R68">
            <v>12315.118436814169</v>
          </cell>
          <cell r="S68">
            <v>16093.750428743195</v>
          </cell>
          <cell r="T68">
            <v>10911.765999481082</v>
          </cell>
          <cell r="U68">
            <v>6856.760036662221</v>
          </cell>
          <cell r="V68">
            <v>3447.7640047222376</v>
          </cell>
          <cell r="W68">
            <v>3137.6369979432784</v>
          </cell>
          <cell r="X68">
            <v>2346.6040307283401</v>
          </cell>
          <cell r="Y68">
            <v>965.83300229068846</v>
          </cell>
          <cell r="Z68">
            <v>4329.4759720116854</v>
          </cell>
          <cell r="AA68">
            <v>492.23018157482147</v>
          </cell>
          <cell r="AB68">
            <v>1849.9509936757386</v>
          </cell>
          <cell r="AC68">
            <v>5368.2999770194292</v>
          </cell>
          <cell r="AD68">
            <v>1776.699990876019</v>
          </cell>
          <cell r="AE68">
            <v>1274.8999987766147</v>
          </cell>
          <cell r="AF68">
            <v>2375.7000008672476</v>
          </cell>
          <cell r="AG68">
            <v>1444.7440029829741</v>
          </cell>
          <cell r="AH68">
            <v>2761.2499970830977</v>
          </cell>
          <cell r="AI68">
            <v>7810.8000135868788</v>
          </cell>
          <cell r="AJ68">
            <v>9692.2149933055043</v>
          </cell>
          <cell r="AK68">
            <v>3955.1580156227574</v>
          </cell>
          <cell r="AL68">
            <v>4338.0010078251362</v>
          </cell>
          <cell r="AM68">
            <v>4421.3315029330552</v>
          </cell>
          <cell r="AN68">
            <v>1786.130002188147</v>
          </cell>
          <cell r="AO68">
            <v>1.5740000186488032</v>
          </cell>
          <cell r="AQ68">
            <v>1963.1999863907695</v>
          </cell>
          <cell r="AR68">
            <v>3682.6610073745251</v>
          </cell>
          <cell r="AS68">
            <v>2.6326674011070281</v>
          </cell>
          <cell r="AT68">
            <v>6135.2000262290239</v>
          </cell>
          <cell r="AU68">
            <v>7354.7379616759717</v>
          </cell>
          <cell r="AV68">
            <v>7491.738028911408</v>
          </cell>
          <cell r="AW68">
            <v>10698.867031633854</v>
          </cell>
          <cell r="AY68">
            <v>1086.9970020949841</v>
          </cell>
          <cell r="AZ68">
            <v>1228.2490018475801</v>
          </cell>
          <cell r="BA68">
            <v>2395.221243917942</v>
          </cell>
          <cell r="BB68">
            <v>2488.1946380585432</v>
          </cell>
          <cell r="BC68">
            <v>5584.5506241321564</v>
          </cell>
          <cell r="BD68">
            <v>8720.3197469711304</v>
          </cell>
          <cell r="BE68">
            <v>1575.1619979962707</v>
          </cell>
        </row>
        <row r="69">
          <cell r="A69">
            <v>40937.000694444447</v>
          </cell>
          <cell r="B69" t="str">
            <v>WEEK 5</v>
          </cell>
          <cell r="C69">
            <v>4392.6530121564865</v>
          </cell>
          <cell r="D69">
            <v>7058.3545012313407</v>
          </cell>
          <cell r="E69">
            <v>2058.8853801414371</v>
          </cell>
          <cell r="F69">
            <v>12529.939049720764</v>
          </cell>
          <cell r="G69">
            <v>5929.6700095236301</v>
          </cell>
          <cell r="H69">
            <v>4580.1700036525726</v>
          </cell>
          <cell r="I69">
            <v>3777.6050067767501</v>
          </cell>
          <cell r="J69">
            <v>11594.619056271589</v>
          </cell>
          <cell r="K69">
            <v>2338.6511812061071</v>
          </cell>
          <cell r="L69">
            <v>2812.6689935922623</v>
          </cell>
          <cell r="M69">
            <v>20274</v>
          </cell>
          <cell r="N69">
            <v>518.70999462902546</v>
          </cell>
          <cell r="O69">
            <v>49.292000383837149</v>
          </cell>
          <cell r="P69">
            <v>131.63100104546174</v>
          </cell>
          <cell r="Q69">
            <v>121.52100018586498</v>
          </cell>
          <cell r="R69">
            <v>12315.118436814169</v>
          </cell>
          <cell r="S69">
            <v>16093.750428743195</v>
          </cell>
          <cell r="T69">
            <v>10911.765999481082</v>
          </cell>
          <cell r="U69">
            <v>6856.760036662221</v>
          </cell>
          <cell r="V69">
            <v>3447.7640047222376</v>
          </cell>
          <cell r="W69">
            <v>3137.6369979432784</v>
          </cell>
          <cell r="X69">
            <v>2346.6040307283401</v>
          </cell>
          <cell r="Y69">
            <v>965.83300229068846</v>
          </cell>
          <cell r="Z69">
            <v>4329.4759720116854</v>
          </cell>
          <cell r="AA69">
            <v>492.23018157482147</v>
          </cell>
          <cell r="AB69">
            <v>1849.9509936757386</v>
          </cell>
          <cell r="AC69">
            <v>5368.2999770194292</v>
          </cell>
          <cell r="AD69">
            <v>1776.699990876019</v>
          </cell>
          <cell r="AE69">
            <v>1274.8999987766147</v>
          </cell>
          <cell r="AF69">
            <v>2375.7000008672476</v>
          </cell>
          <cell r="AG69">
            <v>1444.7440029829741</v>
          </cell>
          <cell r="AH69">
            <v>2761.2499970830977</v>
          </cell>
          <cell r="AI69">
            <v>7810.8000135868788</v>
          </cell>
          <cell r="AJ69">
            <v>9692.2149933055043</v>
          </cell>
          <cell r="AK69">
            <v>3955.1580156227574</v>
          </cell>
          <cell r="AL69">
            <v>4338.0010078251362</v>
          </cell>
          <cell r="AM69">
            <v>4421.3315029330552</v>
          </cell>
          <cell r="AN69">
            <v>1786.130002188147</v>
          </cell>
          <cell r="AO69">
            <v>1.5740000186488032</v>
          </cell>
          <cell r="AQ69">
            <v>1963.1999863907695</v>
          </cell>
          <cell r="AR69">
            <v>3682.6610073745251</v>
          </cell>
          <cell r="AS69">
            <v>2.6326674011070281</v>
          </cell>
          <cell r="AT69">
            <v>6135.2000262290239</v>
          </cell>
          <cell r="AU69">
            <v>7354.7379616759717</v>
          </cell>
          <cell r="AV69">
            <v>7491.738028911408</v>
          </cell>
          <cell r="AW69">
            <v>10698.867031633854</v>
          </cell>
          <cell r="AY69">
            <v>1086.9970020949841</v>
          </cell>
          <cell r="AZ69">
            <v>1228.2490018475801</v>
          </cell>
          <cell r="BA69">
            <v>2395.221243917942</v>
          </cell>
          <cell r="BB69">
            <v>2488.1946380585432</v>
          </cell>
          <cell r="BC69">
            <v>5584.5506241321564</v>
          </cell>
          <cell r="BD69">
            <v>8720.3197469711304</v>
          </cell>
          <cell r="BE69">
            <v>1575.1619979962707</v>
          </cell>
        </row>
        <row r="70">
          <cell r="A70">
            <v>40938.000694444447</v>
          </cell>
          <cell r="C70">
            <v>4392.6530121564865</v>
          </cell>
          <cell r="D70">
            <v>7058.3545012313407</v>
          </cell>
          <cell r="E70">
            <v>2058.8853801414371</v>
          </cell>
          <cell r="F70">
            <v>12529.939049720764</v>
          </cell>
          <cell r="G70">
            <v>5929.6700095236301</v>
          </cell>
          <cell r="H70">
            <v>4580.1700036525726</v>
          </cell>
          <cell r="I70">
            <v>3777.6050067767501</v>
          </cell>
          <cell r="J70">
            <v>11594.619056271589</v>
          </cell>
          <cell r="K70">
            <v>2338.6511812061071</v>
          </cell>
          <cell r="L70">
            <v>2812.6689935922623</v>
          </cell>
          <cell r="M70">
            <v>20274</v>
          </cell>
          <cell r="N70">
            <v>518.70999462902546</v>
          </cell>
          <cell r="O70">
            <v>49.292000383837149</v>
          </cell>
          <cell r="P70">
            <v>131.63100104546174</v>
          </cell>
          <cell r="Q70">
            <v>121.52100018586498</v>
          </cell>
          <cell r="R70">
            <v>12315.118436814169</v>
          </cell>
          <cell r="S70">
            <v>16093.750428743195</v>
          </cell>
          <cell r="T70">
            <v>10911.765999481082</v>
          </cell>
          <cell r="U70">
            <v>6856.760036662221</v>
          </cell>
          <cell r="V70">
            <v>3447.7640047222376</v>
          </cell>
          <cell r="W70">
            <v>3137.6369979432784</v>
          </cell>
          <cell r="X70">
            <v>2346.6040307283401</v>
          </cell>
          <cell r="Y70">
            <v>965.83300229068846</v>
          </cell>
          <cell r="Z70">
            <v>4329.4759720116854</v>
          </cell>
          <cell r="AA70">
            <v>492.23018157482147</v>
          </cell>
          <cell r="AB70">
            <v>1849.9509936757386</v>
          </cell>
          <cell r="AC70">
            <v>5368.2999770194292</v>
          </cell>
          <cell r="AD70">
            <v>1776.699990876019</v>
          </cell>
          <cell r="AE70">
            <v>1274.8999987766147</v>
          </cell>
          <cell r="AF70">
            <v>2375.7000008672476</v>
          </cell>
          <cell r="AG70">
            <v>1444.7440029829741</v>
          </cell>
          <cell r="AH70">
            <v>2761.2499970830977</v>
          </cell>
          <cell r="AI70">
            <v>7810.8000135868788</v>
          </cell>
          <cell r="AJ70">
            <v>9692.2149933055043</v>
          </cell>
          <cell r="AK70">
            <v>3955.1580156227574</v>
          </cell>
          <cell r="AL70">
            <v>4338.0010078251362</v>
          </cell>
          <cell r="AM70">
            <v>4421.3315029330552</v>
          </cell>
          <cell r="AN70">
            <v>1786.130002188147</v>
          </cell>
          <cell r="AO70">
            <v>1.5740000186488032</v>
          </cell>
          <cell r="AQ70">
            <v>1963.1999863907695</v>
          </cell>
          <cell r="AR70">
            <v>3682.6610073745251</v>
          </cell>
          <cell r="AS70">
            <v>2.6326674011070281</v>
          </cell>
          <cell r="AT70">
            <v>6135.2000262290239</v>
          </cell>
          <cell r="AU70">
            <v>7354.7379616759717</v>
          </cell>
          <cell r="AV70">
            <v>7491.738028911408</v>
          </cell>
          <cell r="AW70">
            <v>10698.867031633854</v>
          </cell>
          <cell r="AY70">
            <v>1086.9970020949841</v>
          </cell>
          <cell r="AZ70">
            <v>1228.2490018475801</v>
          </cell>
          <cell r="BA70">
            <v>2395.221243917942</v>
          </cell>
          <cell r="BB70">
            <v>2488.1946380585432</v>
          </cell>
          <cell r="BC70">
            <v>5584.5506241321564</v>
          </cell>
          <cell r="BD70">
            <v>8720.3197469711304</v>
          </cell>
          <cell r="BE70">
            <v>1575.1619979962707</v>
          </cell>
        </row>
        <row r="71">
          <cell r="A71">
            <v>40939.000694444447</v>
          </cell>
          <cell r="C71">
            <v>4392.6530121564865</v>
          </cell>
          <cell r="D71">
            <v>7058.3545012313407</v>
          </cell>
          <cell r="E71">
            <v>2058.8853801414371</v>
          </cell>
          <cell r="F71">
            <v>12529.939049720764</v>
          </cell>
          <cell r="G71">
            <v>5929.6700095236301</v>
          </cell>
          <cell r="H71">
            <v>4580.1700036525726</v>
          </cell>
          <cell r="I71">
            <v>3777.6050067767501</v>
          </cell>
          <cell r="J71">
            <v>11594.619056271589</v>
          </cell>
          <cell r="K71">
            <v>2338.6511812061071</v>
          </cell>
          <cell r="L71">
            <v>2812.6689935922623</v>
          </cell>
          <cell r="M71">
            <v>20274</v>
          </cell>
          <cell r="N71">
            <v>518.70999462902546</v>
          </cell>
          <cell r="O71">
            <v>49.292000383837149</v>
          </cell>
          <cell r="P71">
            <v>131.63100104546174</v>
          </cell>
          <cell r="Q71">
            <v>121.52100018586498</v>
          </cell>
          <cell r="R71">
            <v>12315.118436814169</v>
          </cell>
          <cell r="S71">
            <v>16093.750428743195</v>
          </cell>
          <cell r="T71">
            <v>10911.765999481082</v>
          </cell>
          <cell r="U71">
            <v>6856.760036662221</v>
          </cell>
          <cell r="V71">
            <v>3447.7640047222376</v>
          </cell>
          <cell r="W71">
            <v>3137.6369979432784</v>
          </cell>
          <cell r="X71">
            <v>2346.6040307283401</v>
          </cell>
          <cell r="Y71">
            <v>965.83300229068846</v>
          </cell>
          <cell r="Z71">
            <v>4329.4759720116854</v>
          </cell>
          <cell r="AA71">
            <v>492.23018157482147</v>
          </cell>
          <cell r="AB71">
            <v>1849.9509936757386</v>
          </cell>
          <cell r="AC71">
            <v>5368.2999770194292</v>
          </cell>
          <cell r="AD71">
            <v>1776.699990876019</v>
          </cell>
          <cell r="AE71">
            <v>1274.8999987766147</v>
          </cell>
          <cell r="AF71">
            <v>2375.7000008672476</v>
          </cell>
          <cell r="AG71">
            <v>1444.7440029829741</v>
          </cell>
          <cell r="AH71">
            <v>2761.2499970830977</v>
          </cell>
          <cell r="AI71">
            <v>7810.8000135868788</v>
          </cell>
          <cell r="AJ71">
            <v>9692.2149933055043</v>
          </cell>
          <cell r="AK71">
            <v>3955.1580156227574</v>
          </cell>
          <cell r="AL71">
            <v>4338.0010078251362</v>
          </cell>
          <cell r="AM71">
            <v>4421.3315029330552</v>
          </cell>
          <cell r="AN71">
            <v>1786.130002188147</v>
          </cell>
          <cell r="AO71">
            <v>1.5740000186488032</v>
          </cell>
          <cell r="AQ71">
            <v>1963.1999863907695</v>
          </cell>
          <cell r="AR71">
            <v>3682.6610073745251</v>
          </cell>
          <cell r="AS71">
            <v>2.6326674011070281</v>
          </cell>
          <cell r="AT71">
            <v>6135.2000262290239</v>
          </cell>
          <cell r="AU71">
            <v>7354.7379616759717</v>
          </cell>
          <cell r="AV71">
            <v>7491.738028911408</v>
          </cell>
          <cell r="AW71">
            <v>10698.867031633854</v>
          </cell>
          <cell r="AY71">
            <v>1086.9970020949841</v>
          </cell>
          <cell r="AZ71">
            <v>1228.2490018475801</v>
          </cell>
          <cell r="BA71">
            <v>2395.221243917942</v>
          </cell>
          <cell r="BB71">
            <v>2488.1946380585432</v>
          </cell>
          <cell r="BC71">
            <v>5584.5506241321564</v>
          </cell>
          <cell r="BD71">
            <v>8720.3197469711304</v>
          </cell>
          <cell r="BE71">
            <v>1575.1619979962707</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cked_Column_w_labels"/>
      <sheetName val="Summary"/>
      <sheetName val="Split by Function"/>
      <sheetName val="Split by OneCorp &amp; Ops"/>
      <sheetName val="Total ES_ TM1"/>
      <sheetName val="Intercompany Billings"/>
      <sheetName val="AMC &amp; ASC Allocated"/>
      <sheetName val="Adj to tie to IUSA IC"/>
      <sheetName val="IFRS Adjustments"/>
      <sheetName val="IFRS TM1 extract"/>
      <sheetName val="BPC adjustment"/>
      <sheetName val="BS"/>
      <sheetName val="PCV"/>
      <sheetName val="One-Pager"/>
    </sheetNames>
    <sheetDataSet>
      <sheetData sheetId="0" refreshError="1">
        <row r="5">
          <cell r="C5" t="str">
            <v>Initial Public Offerings</v>
          </cell>
          <cell r="D5" t="str">
            <v>Secondary Offerings</v>
          </cell>
        </row>
        <row r="6">
          <cell r="B6">
            <v>1991</v>
          </cell>
          <cell r="C6">
            <v>16.411000000000001</v>
          </cell>
          <cell r="D6">
            <v>30.402999999999999</v>
          </cell>
          <cell r="E6">
            <v>46.814</v>
          </cell>
        </row>
        <row r="7">
          <cell r="B7">
            <v>1992</v>
          </cell>
          <cell r="C7">
            <v>24.1387</v>
          </cell>
          <cell r="D7">
            <v>32.591999999999999</v>
          </cell>
          <cell r="E7">
            <v>56.730699999999999</v>
          </cell>
        </row>
        <row r="8">
          <cell r="B8">
            <v>1993</v>
          </cell>
          <cell r="C8">
            <v>41.72</v>
          </cell>
          <cell r="D8">
            <v>43.85</v>
          </cell>
          <cell r="E8">
            <v>85.57</v>
          </cell>
        </row>
        <row r="9">
          <cell r="B9">
            <v>1994</v>
          </cell>
          <cell r="C9">
            <v>28.445599999999999</v>
          </cell>
          <cell r="D9">
            <v>27.499700000000001</v>
          </cell>
          <cell r="E9">
            <v>55.945300000000003</v>
          </cell>
        </row>
        <row r="10">
          <cell r="B10">
            <v>1995</v>
          </cell>
          <cell r="C10">
            <v>29.665099999999999</v>
          </cell>
          <cell r="D10">
            <v>52.107799999999997</v>
          </cell>
          <cell r="E10">
            <v>81.772899999999993</v>
          </cell>
        </row>
        <row r="11">
          <cell r="B11">
            <v>1996</v>
          </cell>
          <cell r="C11">
            <v>49.906999999999996</v>
          </cell>
          <cell r="D11">
            <v>65.022999999999996</v>
          </cell>
          <cell r="E11">
            <v>114.92999999999999</v>
          </cell>
        </row>
        <row r="12">
          <cell r="B12">
            <v>1997</v>
          </cell>
          <cell r="C12">
            <v>43.3</v>
          </cell>
          <cell r="D12">
            <v>74.7</v>
          </cell>
          <cell r="E12">
            <v>118</v>
          </cell>
        </row>
      </sheetData>
      <sheetData sheetId="1">
        <row r="5">
          <cell r="B5" t="str">
            <v>2020 Dec YTD</v>
          </cell>
        </row>
      </sheetData>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Checks"/>
      <sheetName val="Ren GAAP P&amp;L"/>
      <sheetName val="Ren IFRS P&amp;L"/>
      <sheetName val="Ren Margin"/>
      <sheetName val="Ren NOE"/>
      <sheetName val="Ren CAPEX"/>
      <sheetName val="Ren Conversion"/>
      <sheetName val="IFRS P&amp;L (NMB)"/>
      <sheetName val="GAAP in IFRS (NMB)"/>
      <sheetName val="BPC IS MgMt"/>
      <sheetName val="BPC GM"/>
      <sheetName val="NOE"/>
      <sheetName val="DAAP"/>
      <sheetName val="Budget"/>
    </sheetNames>
    <sheetDataSet>
      <sheetData sheetId="0" refreshError="1">
        <row r="5">
          <cell r="C5" t="str">
            <v>2017.FEB</v>
          </cell>
          <cell r="F5" t="str">
            <v>2016.FEB</v>
          </cell>
        </row>
        <row r="6">
          <cell r="F6" t="str">
            <v>2017.DEC</v>
          </cell>
        </row>
        <row r="7">
          <cell r="F7" t="str">
            <v>2016.DEC</v>
          </cell>
        </row>
        <row r="9">
          <cell r="C9" t="str">
            <v>EST1</v>
          </cell>
        </row>
        <row r="12">
          <cell r="C12">
            <v>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s Rollforward"/>
      <sheetName val="ITM_T1"/>
      <sheetName val="ITM_T2"/>
      <sheetName val="ITM_T3"/>
      <sheetName val="ITM_T4 "/>
      <sheetName val="ITM_T5"/>
      <sheetName val="ITM_T6"/>
      <sheetName val="ITM_T7"/>
      <sheetName val="ITM_T8"/>
      <sheetName val="ITM_T9"/>
      <sheetName val="ITM_T11"/>
      <sheetName val="ITM_T12"/>
      <sheetName val="ITM_T13"/>
      <sheetName val="ITM_T15"/>
      <sheetName val="ITM_T16"/>
      <sheetName val="ITM_T17"/>
      <sheetName val="ITM_T19"/>
      <sheetName val="ITM_22"/>
      <sheetName val="MDA_T1.2"/>
      <sheetName val="MDA_T5.2"/>
      <sheetName val="MDA_T15"/>
      <sheetName val="MDA_T16"/>
      <sheetName val="MDA_T9"/>
      <sheetName val="MDA_T10"/>
      <sheetName val="MDA_T11"/>
      <sheetName val="MDA_T12"/>
      <sheetName val="MDA_T13"/>
      <sheetName val="FS_Income_Statement"/>
      <sheetName val="FS_CompIncome"/>
      <sheetName val="FS_Balance_Sheet_T1"/>
      <sheetName val="FS_Balance_Sheet_T2"/>
      <sheetName val="FS_CashFlows"/>
      <sheetName val="FS_Equity"/>
      <sheetName val="FN_PY Revision"/>
      <sheetName val="FN_PY Revision_T2"/>
      <sheetName val="FN_SummaryOfSiginificant_T1"/>
      <sheetName val="FN_Revenue_T1"/>
      <sheetName val="FN_Revenue_T2"/>
      <sheetName val="FN_Regulatory_Assets_T1"/>
      <sheetName val="FN_Regulatory_Assets_T2"/>
      <sheetName val="FN_Rate Case"/>
      <sheetName val="FN_GoodwillIntangible_T1"/>
      <sheetName val="FN_GoodwillIntangible_T2"/>
      <sheetName val="FN_GoodwillIntangible_T3"/>
      <sheetName val="FN_GoodwillIntangible_T4"/>
      <sheetName val="FN_PropertyPlant_T1"/>
      <sheetName val="FN_PropertyPlant_T2"/>
      <sheetName val="FN_AssetRetirement_T1"/>
      <sheetName val="FN_Debt_T1"/>
      <sheetName val="FN_Debt_T2"/>
      <sheetName val="FN_Debt_T3"/>
      <sheetName val="FN_FairValueOfFinancialInst_T1"/>
      <sheetName val="FN_FairValueOfFinancialInst_T2"/>
      <sheetName val="FN_FairValueOfFinancialInst_T3"/>
      <sheetName val="FN_FairValueMeasurement_T1"/>
      <sheetName val="FN_FairValueMeasurement_T2"/>
      <sheetName val="FN_Derivative_T1"/>
      <sheetName val="FN_Derivative_T2"/>
      <sheetName val="FN_Derivative_T3"/>
      <sheetName val="FN_Derivative_T4"/>
      <sheetName val="FN_Derivative_T5"/>
      <sheetName val="FN_Derivative_T6"/>
      <sheetName val="FN_Derivative_T7"/>
      <sheetName val="FN_Derivative_T8"/>
      <sheetName val="FN_Derivative_T9"/>
      <sheetName val="FN_Derivative_T10"/>
      <sheetName val="FN_Derivative_T11"/>
      <sheetName val="FN_Derivative_T12"/>
      <sheetName val="FN_Derivative_T13"/>
      <sheetName val="FN_Derivative_T14"/>
      <sheetName val="FN_Derivative_AddlInfo"/>
      <sheetName val="FN_Leases_T1"/>
      <sheetName val="FN_Leases_T2"/>
      <sheetName val="FN_Leases_T3"/>
      <sheetName val="FN_Leases_T4"/>
      <sheetName val="FN_Commitments_T1"/>
      <sheetName val="FN_IncomeTaxes_T1"/>
      <sheetName val="FN_IncomeTaxes_T2"/>
      <sheetName val="FN_IncomeTaxes_T3"/>
      <sheetName val="FN_IncomeTaxes_T4"/>
      <sheetName val="FN_PostRetirement_T1"/>
      <sheetName val="FN_PostRetirement_T2"/>
      <sheetName val="FN_PostRetirement_T3"/>
      <sheetName val="FN_PostRetirement_T4"/>
      <sheetName val="FN_PostRetirement_T5"/>
      <sheetName val="FN_PostRetirement_T6"/>
      <sheetName val="FN_PostRetirement_T7"/>
      <sheetName val="FN_PostRetandSimObl_T10"/>
      <sheetName val="FN_PostRetandSimObl_T11"/>
      <sheetName val="FN_PostRetandSimObl_T12"/>
      <sheetName val="FN_PostRetandSimObl_T14"/>
      <sheetName val="FN_PostRetandSimObl_T15"/>
      <sheetName val="FN_PostRetandSimObl_T16"/>
      <sheetName val="FN_PostRetandSimObl_T18"/>
      <sheetName val="FN_PostRetandSimObl_T19"/>
      <sheetName val="FN_Equity_T1"/>
      <sheetName val="FN_NetIncPerShare_T1"/>
      <sheetName val="FN_GraGovIncDefInc_T1"/>
      <sheetName val="FN_OtherFinStmtItems_T1"/>
      <sheetName val="FN_OtherFinStmtItems_T2"/>
      <sheetName val="FN_OtherFinStmtItems_T3"/>
      <sheetName val="FN_OtherFinStmtItems_T4"/>
      <sheetName val="FN_OtherFinStmtItems_T5"/>
      <sheetName val="FN_SegmentInformation_T1"/>
      <sheetName val="FN_SegmentInformation_T2"/>
      <sheetName val="FN_SegmentInformation_T3"/>
      <sheetName val="FN_SegmentInformation_T4"/>
      <sheetName val="FN_RelatedPartyTrans_T1"/>
      <sheetName val="FN_RelatedPartyTrans_T2"/>
      <sheetName val="FN_Stockbasedcompensation_T2"/>
      <sheetName val="FN_Restructuring_T1"/>
      <sheetName val="FN_Quarterfinancialdata_T1"/>
      <sheetName val="SCH_T1"/>
      <sheetName val="SCH_T2"/>
      <sheetName val="SCH_T3"/>
      <sheetName val="SCH_T4"/>
      <sheetName val="SCH_T5"/>
      <sheetName val="FN_Cashdividendsubsidiaries_T1"/>
      <sheetName val="MDA Comparisons"/>
      <sheetName val="all FNs checks"/>
      <sheetName val="BPC IS"/>
      <sheetName val="BPC BS"/>
      <sheetName val="BPC CSF"/>
      <sheetName val=" BS UIL under Netw"/>
      <sheetName val="Input for FNs"/>
      <sheetName val="Cash flow MDA comparison"/>
      <sheetName val="IS Hold"/>
      <sheetName val="OCI hold"/>
      <sheetName val="BS hold"/>
      <sheetName val="Cash flow hold"/>
      <sheetName val="Lease Support"/>
      <sheetName val="PY revision-s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s Rollforward"/>
      <sheetName val="FS_Income_Statement"/>
      <sheetName val="FS_Comprehensive_Income"/>
      <sheetName val="FS_Balance_Sheet_T1"/>
      <sheetName val="FS_Balance_Sheet_T2"/>
      <sheetName val="FS_Cash_Flows"/>
      <sheetName val="FS_Equity"/>
      <sheetName val="FN_Acct_Standards_T1"/>
      <sheetName val="FN_Revenue_T1"/>
      <sheetName val="FN_Revenue_T2"/>
      <sheetName val="FN_Revenue_T3"/>
      <sheetName val="FN_Regulatory_Assets_T1"/>
      <sheetName val="FN_Regulatory_Assets_T2"/>
      <sheetName val="FN_Rate Case"/>
      <sheetName val="FN_Fair_ValueT1"/>
      <sheetName val="FN_Fair_ValueT2"/>
      <sheetName val="FN_Fair_ValueT3"/>
      <sheetName val="FN_Fair_ValueT4"/>
      <sheetName val="FN_Fair_ValueT6"/>
      <sheetName val="FN_Derivative_T1"/>
      <sheetName val="FN_Derivative_T2"/>
      <sheetName val="FN_Derivative_T3"/>
      <sheetName val="FN_Derivative_T4"/>
      <sheetName val="FN_Derivative_T6"/>
      <sheetName val="FN_Derivative_T7"/>
      <sheetName val="FN_Derivative_T8"/>
      <sheetName val="FN_Derivative_T9"/>
      <sheetName val="FN_Derivative_T10"/>
      <sheetName val="FN_Derivative_T11"/>
      <sheetName val="FN_Derivative_T12"/>
      <sheetName val="FN_Derivative_T13"/>
      <sheetName val="FN_Commitments_T1"/>
      <sheetName val="FN_Derivative_T14"/>
      <sheetName val="FN_Derivative_T15"/>
      <sheetName val="FN_Derivative_Addl"/>
      <sheetName val="FN_Leases_T1"/>
      <sheetName val="FN_Leases_T2"/>
      <sheetName val="FN_Leases_T3"/>
      <sheetName val="FN_Leases_T4"/>
      <sheetName val="FN_Post_retirement_T1"/>
      <sheetName val="FN_Post_retirement_T2"/>
      <sheetName val="FN_Equity_T1 "/>
      <sheetName val="FN_Net_Income_T1 "/>
      <sheetName val="FN_Segment_Information_T1 "/>
      <sheetName val="FN_Segment_Information_T2"/>
      <sheetName val="FN_Segment_Information_T3"/>
      <sheetName val="FN_Related_Party_T1 "/>
      <sheetName val="FN_Related_Party_T2"/>
      <sheetName val="FN_DEPREC_T1"/>
      <sheetName val="FN_Restructuring_T1"/>
      <sheetName val="MDA_T1.2"/>
      <sheetName val="MDA_T2"/>
      <sheetName val="MDA_T3"/>
      <sheetName val="MDA_T4"/>
      <sheetName val="MDA_T5"/>
      <sheetName val="MDA_T6"/>
      <sheetName val="MDA_T5.2"/>
      <sheetName val="MDA_T8"/>
      <sheetName val="MDA_T9"/>
      <sheetName val="MDA_T10"/>
      <sheetName val="MDA_T10.2"/>
      <sheetName val="MDA Comparisons"/>
      <sheetName val="all FNs checks"/>
      <sheetName val="BPC IS"/>
      <sheetName val="BPC BS"/>
      <sheetName val="BPC CSF"/>
      <sheetName val="EBITDA Reconciliation"/>
      <sheetName val="Input for FNs"/>
      <sheetName val="Cash flow MDA comparison"/>
      <sheetName val="RAL 2015-2014"/>
      <sheetName val="IS UIl udner Netw"/>
      <sheetName val=" BS UIL under Netw"/>
      <sheetName val="AGR CONSOL 2016 GAAP IS"/>
      <sheetName val="Lease Support"/>
      <sheetName val="REN MTM USGAAP-"/>
      <sheetName val="Ren MTM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easury Cashflow"/>
      <sheetName val="Reference"/>
      <sheetName val="sq ftg detail"/>
      <sheetName val="lookup"/>
      <sheetName val="Assumptions and Inputs"/>
      <sheetName val="Revenue Detail"/>
      <sheetName val="GEN Inputs"/>
      <sheetName val="GraphMain"/>
      <sheetName val="5 Indirect"/>
      <sheetName val="Cntmrs-Recruit"/>
      <sheetName val="Inputs"/>
      <sheetName val="Pricing"/>
      <sheetName val="KeyMultInputs"/>
      <sheetName val="WMCAP"/>
      <sheetName val="ROIC"/>
      <sheetName val="1. ROIC"/>
      <sheetName val="Mult-3yr"/>
      <sheetName val="RUL2"/>
      <sheetName val="E_CLECs"/>
      <sheetName val="Paging"/>
      <sheetName val="DWMC"/>
      <sheetName val="FAR"/>
      <sheetName val="Accounts"/>
      <sheetName val="I&amp;E-2003-MFC PEG"/>
      <sheetName val="Asset Detail"/>
      <sheetName val="2-"/>
      <sheetName val="Intangibles"/>
      <sheetName val="Assum (Ruud)"/>
      <sheetName val="WACC (Ruud)"/>
      <sheetName val="Tech-BetaLED"/>
      <sheetName val="Assum"/>
      <sheetName val="Ex_Rates"/>
      <sheetName val="WP_Hist ABC"/>
      <sheetName val="P&amp;L98YTD -Farinaceo"/>
      <sheetName val="P&amp;L99YTD - Farinaceo"/>
      <sheetName val="Orbismodel"/>
      <sheetName val="Control Panel"/>
      <sheetName val="Extraction_in_Percent_by_Enterp"/>
      <sheetName val="CCP"/>
      <sheetName val="Treasury_Cashflow"/>
      <sheetName val="GEN_Inputs"/>
      <sheetName val="5_Indirect"/>
      <sheetName val="1__ROIC"/>
      <sheetName val="I&amp;E-2003-MFC_PEG"/>
      <sheetName val="Asset_Detail"/>
      <sheetName val="Assum_(Ruud)"/>
      <sheetName val="WACC_(Ruud)"/>
      <sheetName val="WP_Hist_ABC"/>
      <sheetName val="P&amp;L98YTD_-Farinaceo"/>
      <sheetName val="P&amp;L99YTD_-_Farinaceo"/>
      <sheetName val="Control_Panel"/>
      <sheetName val="Assumptions_and_Inputs"/>
      <sheetName val="Revenue_Detail"/>
      <sheetName val="Fleet%"/>
      <sheetName val="Summary"/>
      <sheetName val="Validations"/>
      <sheetName val="Quarterly Treasury Cashflow Dec"/>
      <sheetName val="IncidentsEAP"/>
      <sheetName val="Assumptions"/>
      <sheetName val="Agreement Summaries"/>
      <sheetName val="Cover"/>
      <sheetName val="FAB별"/>
      <sheetName val="Sheet1"/>
      <sheetName val="Follow-Up"/>
      <sheetName val="Office Submissions"/>
      <sheetName val="Share Prices"/>
      <sheetName val="New_Dealer P&amp;L"/>
      <sheetName val="mappings"/>
      <sheetName val="YOEMAGUM"/>
      <sheetName val="Winn Dixie Stores Inc"/>
      <sheetName val="Hannaford Brothers"/>
      <sheetName val="Ingels Markets"/>
      <sheetName val="Marsh Supermarkets"/>
      <sheetName val="Ruddick Corp"/>
      <sheetName val="Weis Markets "/>
      <sheetName val="Whole Foods Markets Inc"/>
      <sheetName val="Shaws Supermarkets"/>
      <sheetName val="Mult-LTM"/>
      <sheetName val="Mult-LTM (adj)"/>
      <sheetName val="Mult-3yr (adj)"/>
      <sheetName val="General Dialog"/>
      <sheetName val="Comps Dialog"/>
      <sheetName val="Mar&amp;GrowthAnaly"/>
      <sheetName val="Size_Growth_Adj"/>
      <sheetName val="Proj. Financials"/>
      <sheetName val="Ratio Analy"/>
      <sheetName val="Common_BS"/>
      <sheetName val="Common_IS"/>
      <sheetName val="FSEdit Dialog"/>
      <sheetName val="Mult Dialog"/>
      <sheetName val="Exb&amp;WP Dialog"/>
      <sheetName val="Comp_Mult"/>
      <sheetName val="Std Fin Template"/>
      <sheetName val="Comp_Desc"/>
      <sheetName val="key_inputs"/>
      <sheetName val="FCall Header"/>
      <sheetName val="POPLAN"/>
      <sheetName val="tb1 BALANCE SHEET"/>
      <sheetName val="Monthly Summary by Acct"/>
      <sheetName val="Bldg Model"/>
      <sheetName val="CapEx"/>
      <sheetName val="Builder"/>
      <sheetName val="EC Total"/>
      <sheetName val="Projected Gross Demand"/>
      <sheetName val="CREDITS"/>
      <sheetName val="SPECIAL_ITEM_ADJ"/>
      <sheetName val="Budget Fall"/>
      <sheetName val="Guideline Fall"/>
      <sheetName val="Lists &amp; Checks"/>
      <sheetName val="Fifo"/>
      <sheetName val="Inventario Europort"/>
      <sheetName val="Assumpt."/>
      <sheetName val="DB Termination LC"/>
      <sheetName val="Debt Indices"/>
      <sheetName val="ALFMULT"/>
      <sheetName val="Treasury_Cashflow1"/>
      <sheetName val="GEN_Inputs1"/>
      <sheetName val="5_Indirect1"/>
      <sheetName val="Asset_Detail1"/>
      <sheetName val="I&amp;E-2003-MFC_PEG1"/>
      <sheetName val="1__ROIC1"/>
      <sheetName val="Assum_(Ruud)1"/>
      <sheetName val="WACC_(Ruud)1"/>
      <sheetName val="WP_Hist_ABC1"/>
      <sheetName val="P&amp;L98YTD_-Farinaceo1"/>
      <sheetName val="P&amp;L99YTD_-_Farinaceo1"/>
      <sheetName val="Assumptions_and_Inputs1"/>
      <sheetName val="Revenue_Detail1"/>
      <sheetName val="Control_Panel1"/>
      <sheetName val="Quarterly_Treasury_Cashflow_Dec"/>
      <sheetName val="Agreement_Summaries"/>
      <sheetName val="Share_Prices"/>
      <sheetName val="New_Dealer_P&amp;L"/>
      <sheetName val="FCall_Header"/>
      <sheetName val="Winn_Dixie_Stores_Inc"/>
      <sheetName val="Hannaford_Brothers"/>
      <sheetName val="Ingels_Markets"/>
      <sheetName val="Marsh_Supermarkets"/>
      <sheetName val="Ruddick_Corp"/>
      <sheetName val="Weis_Markets_"/>
      <sheetName val="Whole_Foods_Markets_Inc"/>
      <sheetName val="Shaws_Supermarkets"/>
      <sheetName val="Mult-LTM_(adj)"/>
      <sheetName val="Mult-3yr_(adj)"/>
      <sheetName val="General_Dialog"/>
      <sheetName val="Comps_Dialog"/>
      <sheetName val="Proj__Financials"/>
      <sheetName val="Ratio_Analy"/>
      <sheetName val="FSEdit_Dialog"/>
      <sheetName val="Mult_Dialog"/>
      <sheetName val="Exb&amp;WP_Dialog"/>
      <sheetName val="Std_Fin_Template"/>
      <sheetName val="Bldg_Model"/>
      <sheetName val="tb1_BALANCE_SHEET"/>
      <sheetName val="Monthly_Summary_by_Acct"/>
      <sheetName val="EC_Total"/>
      <sheetName val="Projected_Gross_Demand"/>
      <sheetName val="Budget_Fall"/>
      <sheetName val="Guideline_Fall"/>
      <sheetName val="Lists_&amp;_Checks"/>
      <sheetName val="Inventario_Europort"/>
      <sheetName val="Assumpt_"/>
      <sheetName val="Calculo valoracion"/>
      <sheetName val="Lists"/>
      <sheetName val="EMEA"/>
      <sheetName val="00-020 General"/>
      <sheetName val="유통망계획"/>
      <sheetName val="?????"/>
      <sheetName val="RATE"/>
      <sheetName val="composiz.moduli"/>
      <sheetName val="Global inputs"/>
      <sheetName val="ShareBasedCompOpEx x Grant"/>
      <sheetName val="ePSM Header Data Page"/>
      <sheetName val="Cap 02"/>
      <sheetName val="IP1-Summary (all)"/>
      <sheetName val="WCFF"/>
      <sheetName val="Config"/>
      <sheetName val="Rates &amp; Schedules"/>
      <sheetName val="A1 - Income Statement"/>
      <sheetName val="T-313 Deferreds"/>
      <sheetName val="Cnsld"/>
      <sheetName val="Control"/>
      <sheetName val="PSEUDO DATA"/>
      <sheetName val="01-040 Rental Real Estate 8825"/>
      <sheetName val="BP GR Assumptions"/>
      <sheetName val="FJ vs Plan"/>
      <sheetName val="FJ_vs_Plan"/>
      <sheetName val="Parameter"/>
      <sheetName val="Hierarchy"/>
      <sheetName val="Checks &amp; Lists (PPl)"/>
      <sheetName val="Checks &amp; Lists"/>
      <sheetName val="Drop Down Menus"/>
      <sheetName val="Power &amp; Fuel(SMS)"/>
      <sheetName val="2001"/>
      <sheetName val="DS_Industry_Specif"/>
      <sheetName val="DIV INC"/>
      <sheetName val="LTM"/>
      <sheetName val="DropZone"/>
      <sheetName val="LUp"/>
      <sheetName val="Code1"/>
      <sheetName val="1998"/>
      <sheetName val="DEPRECIATION SCHEDULE"/>
      <sheetName val="COSTOMAT.XLS"/>
      <sheetName val="Skyy A-23 and A-24"/>
      <sheetName val="Variables"/>
      <sheetName val="Rev Growth Rate"/>
      <sheetName val="PlumtrFore"/>
      <sheetName val="Forecasts_VDF"/>
      <sheetName val="MAIN"/>
      <sheetName val="Loan Amortization Schedule"/>
      <sheetName val="Sheet2"/>
      <sheetName val="FOB Lookup"/>
      <sheetName val="Treasury_Cashflow2"/>
      <sheetName val="GEN_Inputs2"/>
      <sheetName val="Share_Prices1"/>
      <sheetName val="5_Indirect2"/>
      <sheetName val="I&amp;E-2003-MFC_PEG2"/>
      <sheetName val="Asset_Detail2"/>
      <sheetName val="1__ROIC2"/>
      <sheetName val="Assum_(Ruud)2"/>
      <sheetName val="WACC_(Ruud)2"/>
      <sheetName val="WP_Hist_ABC2"/>
      <sheetName val="P&amp;L98YTD_-Farinaceo2"/>
      <sheetName val="P&amp;L99YTD_-_Farinaceo2"/>
      <sheetName val="Control_Panel2"/>
      <sheetName val="Assumptions_and_Inputs2"/>
      <sheetName val="Revenue_Detail2"/>
      <sheetName val="Quarterly_Treasury_Cashflow_De1"/>
      <sheetName val="Agreement_Summaries1"/>
      <sheetName val="New_Dealer_P&amp;L1"/>
      <sheetName val="FCall_Header1"/>
      <sheetName val="Winn_Dixie_Stores_Inc1"/>
      <sheetName val="Hannaford_Brothers1"/>
      <sheetName val="Ingels_Markets1"/>
      <sheetName val="Marsh_Supermarkets1"/>
      <sheetName val="Ruddick_Corp1"/>
      <sheetName val="Weis_Markets_1"/>
      <sheetName val="Whole_Foods_Markets_Inc1"/>
      <sheetName val="Shaws_Supermarkets1"/>
      <sheetName val="Mult-LTM_(adj)1"/>
      <sheetName val="Mult-3yr_(adj)1"/>
      <sheetName val="General_Dialog1"/>
      <sheetName val="Comps_Dialog1"/>
      <sheetName val="Proj__Financials1"/>
      <sheetName val="Ratio_Analy1"/>
      <sheetName val="FSEdit_Dialog1"/>
      <sheetName val="Mult_Dialog1"/>
      <sheetName val="Exb&amp;WP_Dialog1"/>
      <sheetName val="Std_Fin_Template1"/>
      <sheetName val="Bldg_Model1"/>
      <sheetName val="tb1_BALANCE_SHEET1"/>
      <sheetName val="Monthly_Summary_by_Acct1"/>
      <sheetName val="EC_Total1"/>
      <sheetName val="Projected_Gross_Demand1"/>
      <sheetName val="Budget_Fall1"/>
      <sheetName val="Guideline_Fall1"/>
      <sheetName val="Lists_&amp;_Checks1"/>
      <sheetName val="Inventario_Europort1"/>
      <sheetName val="Assumpt_1"/>
      <sheetName val="Debt_Indices"/>
      <sheetName val="Office_Submissions"/>
      <sheetName val="Calculo_valoracion"/>
      <sheetName val="Power_&amp;_Fuel(SMS)"/>
      <sheetName val="00-020_General"/>
      <sheetName val="Drop_Down_Menus"/>
      <sheetName val="composiz_moduli"/>
      <sheetName val="Global_inputs"/>
      <sheetName val="ShareBasedCompOpEx_x_Grant"/>
      <sheetName val="sq_ftg_detail"/>
      <sheetName val="ePSM_Header_Data_Page"/>
      <sheetName val="Cap_02"/>
      <sheetName val="IP1-Summary_(all)"/>
      <sheetName val="FJ_vs_Plan1"/>
      <sheetName val="Rates_&amp;_Schedules"/>
      <sheetName val="A1_-_Income_Statement"/>
      <sheetName val="T-313_Deferreds"/>
      <sheetName val="PSEUDO_DATA"/>
      <sheetName val="01-040_Rental_Real_Estate_8825"/>
      <sheetName val="DB_Termination_LC"/>
      <sheetName val="DIV_INC"/>
      <sheetName val="BEV"/>
      <sheetName val="Marlborough Annual Model"/>
      <sheetName val="Latv DS"/>
      <sheetName val="O1"/>
      <sheetName val="M1"/>
      <sheetName val="H1"/>
      <sheetName val="New Customer Schedule"/>
      <sheetName val="Scrap Paper"/>
      <sheetName val="CONTROLS"/>
      <sheetName val="Finalized Data 2.27.2015"/>
      <sheetName val="Entity by Tranche -MPL"/>
      <sheetName val="By tranche Inputs (KPMG)"/>
      <sheetName val="VZB (flegacy)"/>
      <sheetName val="East Non-Reg sum"/>
      <sheetName val="P05"/>
      <sheetName val="VZB (nSAP) sum"/>
      <sheetName val="East Non Reg TDS"/>
      <sheetName val="Split by Function"/>
      <sheetName val="Split by OneCorp &amp; Ops"/>
      <sheetName val="Total ES_ TM1"/>
      <sheetName val="Intercompany Billings"/>
      <sheetName val="AMC &amp; ASC Allocated"/>
      <sheetName val="Adj to tie to IUSA IC"/>
      <sheetName val="IFRS Adjustments"/>
      <sheetName val="IFRS TM1 extract"/>
      <sheetName val="BPC adjustment"/>
      <sheetName val="Finance Group"/>
      <sheetName val="Low Tax Country Earnings"/>
      <sheetName val="Major Country Earnings"/>
      <sheetName val="Mid-Size Country Earnings"/>
      <sheetName val="Other"/>
      <sheetName val="Remaining Entities"/>
      <sheetName val="flow"/>
      <sheetName val="Severity"/>
      <sheetName val="pivot inc state"/>
      <sheetName val="Flags"/>
      <sheetName val="MOTOR2"/>
      <sheetName val="MOTOR1"/>
      <sheetName val="AE_Kommentar"/>
      <sheetName val="E_Umsatzentwicklung"/>
      <sheetName val="3월상세"/>
      <sheetName val="FLORIDAADDITIONS"/>
      <sheetName val="Total Budget"/>
      <sheetName val="GTR"/>
      <sheetName val="#¡REF"/>
      <sheetName val="Menu"/>
      <sheetName val="Hoja2"/>
      <sheetName val="COSTES"/>
      <sheetName val="TOU_Sch1"/>
      <sheetName val="Rpt_Info"/>
      <sheetName val="Dep"/>
      <sheetName val="PARAM"/>
      <sheetName val="Blade &amp; Tower cost"/>
      <sheetName val="Infra, CS, and CIOPMO"/>
      <sheetName val="#REF"/>
      <sheetName val="CREDIT STATS"/>
      <sheetName val="forecast quick"/>
      <sheetName val="graph"/>
      <sheetName val="Sheet Details"/>
      <sheetName val="Fund of Fund"/>
      <sheetName val="Customer List"/>
      <sheetName val="IS History"/>
      <sheetName val="IR1598"/>
      <sheetName val="Assump Input"/>
      <sheetName val="감가상각"/>
      <sheetName val="royalties"/>
      <sheetName val="GST"/>
      <sheetName val="Forecast"/>
      <sheetName val="Ukupni prihod"/>
      <sheetName val="DCF "/>
      <sheetName val="Revenue-Revised"/>
      <sheetName val="Foreclosure"/>
      <sheetName val="Bs_dft"/>
      <sheetName val="P&amp;l_dft"/>
      <sheetName val="Sch_dft"/>
      <sheetName val="Detail"/>
      <sheetName val="DATATABLES"/>
      <sheetName val="INFO"/>
      <sheetName val="Index"/>
      <sheetName val="Sales Seasonality by Month"/>
      <sheetName val="CBM-proj"/>
      <sheetName val="lbo-sum"/>
      <sheetName val="Leasing Costs rollfwd"/>
      <sheetName val="BS"/>
      <sheetName val="Pd 10 '04"/>
      <sheetName val="Pd 9 '04"/>
      <sheetName val="Office_Submissions1"/>
      <sheetName val="sq_ftg_detail1"/>
      <sheetName val="Detail "/>
      <sheetName val="T_C__2_"/>
      <sheetName val="Domestic Model"/>
      <sheetName val="TaxRates"/>
      <sheetName val=" BS A-9"/>
      <sheetName val="Summary A"/>
      <sheetName val="#3 AM Cart"/>
      <sheetName val="InvFin"/>
      <sheetName val="CashFlowAnalysis"/>
      <sheetName val="C0001 State"/>
      <sheetName val="C0008 State"/>
      <sheetName val="AssetsHierarchy"/>
      <sheetName val="DCF"/>
      <sheetName val="NAVREC"/>
      <sheetName val="GSF"/>
      <sheetName val="Loan_Amortization_Schedule"/>
      <sheetName val="FOB_Lookup"/>
      <sheetName val="Finalized_Data_2_27_2015"/>
      <sheetName val="Entity_by_Tranche_-MPL"/>
      <sheetName val="By_tranche_Inputs_(KPMG)"/>
      <sheetName val="forecast_quick"/>
      <sheetName val="CREDIT_STATS"/>
      <sheetName val="Sheet_Details"/>
      <sheetName val="Fund_of_Fund"/>
      <sheetName val="CAM 1999 EXPENSE POOL"/>
      <sheetName val="Output"/>
      <sheetName val="Cost Approach"/>
      <sheetName val="기본정보"/>
      <sheetName val="현장"/>
      <sheetName val="Treasury_Cashflow4"/>
      <sheetName val="GEN_Inputs4"/>
      <sheetName val="Share_Prices3"/>
      <sheetName val="5_Indirect4"/>
      <sheetName val="I&amp;E-2003-MFC_PEG4"/>
      <sheetName val="Asset_Detail4"/>
      <sheetName val="1__ROIC4"/>
      <sheetName val="Assum_(Ruud)4"/>
      <sheetName val="WACC_(Ruud)4"/>
      <sheetName val="WP_Hist_ABC4"/>
      <sheetName val="P&amp;L98YTD_-Farinaceo4"/>
      <sheetName val="P&amp;L99YTD_-_Farinaceo4"/>
      <sheetName val="Control_Panel4"/>
      <sheetName val="Assumptions_and_Inputs4"/>
      <sheetName val="Revenue_Detail4"/>
      <sheetName val="Quarterly_Treasury_Cashflow_De3"/>
      <sheetName val="Agreement_Summaries3"/>
      <sheetName val="New_Dealer_P&amp;L3"/>
      <sheetName val="FCall_Header3"/>
      <sheetName val="Winn_Dixie_Stores_Inc3"/>
      <sheetName val="Hannaford_Brothers3"/>
      <sheetName val="Ingels_Markets3"/>
      <sheetName val="Marsh_Supermarkets3"/>
      <sheetName val="Ruddick_Corp3"/>
      <sheetName val="Weis_Markets_3"/>
      <sheetName val="Whole_Foods_Markets_Inc3"/>
      <sheetName val="Shaws_Supermarkets3"/>
      <sheetName val="Mult-LTM_(adj)3"/>
      <sheetName val="Mult-3yr_(adj)3"/>
      <sheetName val="General_Dialog3"/>
      <sheetName val="Comps_Dialog3"/>
      <sheetName val="Proj__Financials3"/>
      <sheetName val="Ratio_Analy3"/>
      <sheetName val="FSEdit_Dialog3"/>
      <sheetName val="Mult_Dialog3"/>
      <sheetName val="Exb&amp;WP_Dialog3"/>
      <sheetName val="Std_Fin_Template3"/>
      <sheetName val="Bldg_Model3"/>
      <sheetName val="tb1_BALANCE_SHEET3"/>
      <sheetName val="Monthly_Summary_by_Acct3"/>
      <sheetName val="EC_Total3"/>
      <sheetName val="Projected_Gross_Demand3"/>
      <sheetName val="Budget_Fall3"/>
      <sheetName val="Guideline_Fall3"/>
      <sheetName val="Lists_&amp;_Checks3"/>
      <sheetName val="Inventario_Europort3"/>
      <sheetName val="Assumpt_3"/>
      <sheetName val="Debt_Indices2"/>
      <sheetName val="Office_Submissions2"/>
      <sheetName val="Calculo_valoracion2"/>
      <sheetName val="00-020_General2"/>
      <sheetName val="Drop_Down_Menus2"/>
      <sheetName val="Global_inputs2"/>
      <sheetName val="ShareBasedCompOpEx_x_Grant2"/>
      <sheetName val="composiz_moduli2"/>
      <sheetName val="sq_ftg_detail2"/>
      <sheetName val="ePSM_Header_Data_Page2"/>
      <sheetName val="Cap_022"/>
      <sheetName val="IP1-Summary_(all)2"/>
      <sheetName val="Rates_&amp;_Schedules2"/>
      <sheetName val="A1_-_Income_Statement2"/>
      <sheetName val="T-313_Deferreds2"/>
      <sheetName val="FJ_vs_Plan3"/>
      <sheetName val="Power_&amp;_Fuel(SMS)2"/>
      <sheetName val="PSEUDO_DATA2"/>
      <sheetName val="01-040_Rental_Real_Estate_88252"/>
      <sheetName val="DB_Termination_LC2"/>
      <sheetName val="DIV_INC2"/>
      <sheetName val="Latv_DS1"/>
      <sheetName val="Marlborough_Annual_Model1"/>
      <sheetName val="DEPRECIATION_SCHEDULE1"/>
      <sheetName val="COSTOMAT_XLS1"/>
      <sheetName val="BP_GR_Assumptions1"/>
      <sheetName val="Skyy_A-23_and_A-241"/>
      <sheetName val="Rev_Growth_Rate1"/>
      <sheetName val="Loan_Amortization_Schedule1"/>
      <sheetName val="FOB_Lookup1"/>
      <sheetName val="New_Customer_Schedule1"/>
      <sheetName val="Scrap_Paper1"/>
      <sheetName val="Assump_Input1"/>
      <sheetName val="Ukupni_prihod1"/>
      <sheetName val="Customer_List1"/>
      <sheetName val="Treasury_Cashflow3"/>
      <sheetName val="GEN_Inputs3"/>
      <sheetName val="Share_Prices2"/>
      <sheetName val="5_Indirect3"/>
      <sheetName val="I&amp;E-2003-MFC_PEG3"/>
      <sheetName val="Asset_Detail3"/>
      <sheetName val="1__ROIC3"/>
      <sheetName val="Assum_(Ruud)3"/>
      <sheetName val="WACC_(Ruud)3"/>
      <sheetName val="WP_Hist_ABC3"/>
      <sheetName val="P&amp;L98YTD_-Farinaceo3"/>
      <sheetName val="P&amp;L99YTD_-_Farinaceo3"/>
      <sheetName val="Control_Panel3"/>
      <sheetName val="Assumptions_and_Inputs3"/>
      <sheetName val="Revenue_Detail3"/>
      <sheetName val="Quarterly_Treasury_Cashflow_De2"/>
      <sheetName val="Agreement_Summaries2"/>
      <sheetName val="New_Dealer_P&amp;L2"/>
      <sheetName val="FCall_Header2"/>
      <sheetName val="Winn_Dixie_Stores_Inc2"/>
      <sheetName val="Hannaford_Brothers2"/>
      <sheetName val="Ingels_Markets2"/>
      <sheetName val="Marsh_Supermarkets2"/>
      <sheetName val="Ruddick_Corp2"/>
      <sheetName val="Weis_Markets_2"/>
      <sheetName val="Whole_Foods_Markets_Inc2"/>
      <sheetName val="Shaws_Supermarkets2"/>
      <sheetName val="Mult-LTM_(adj)2"/>
      <sheetName val="Mult-3yr_(adj)2"/>
      <sheetName val="General_Dialog2"/>
      <sheetName val="Comps_Dialog2"/>
      <sheetName val="Proj__Financials2"/>
      <sheetName val="Ratio_Analy2"/>
      <sheetName val="FSEdit_Dialog2"/>
      <sheetName val="Mult_Dialog2"/>
      <sheetName val="Exb&amp;WP_Dialog2"/>
      <sheetName val="Std_Fin_Template2"/>
      <sheetName val="Bldg_Model2"/>
      <sheetName val="tb1_BALANCE_SHEET2"/>
      <sheetName val="Monthly_Summary_by_Acct2"/>
      <sheetName val="EC_Total2"/>
      <sheetName val="Projected_Gross_Demand2"/>
      <sheetName val="Budget_Fall2"/>
      <sheetName val="Guideline_Fall2"/>
      <sheetName val="Lists_&amp;_Checks2"/>
      <sheetName val="Inventario_Europort2"/>
      <sheetName val="Assumpt_2"/>
      <sheetName val="Debt_Indices1"/>
      <sheetName val="Calculo_valoracion1"/>
      <sheetName val="00-020_General1"/>
      <sheetName val="Drop_Down_Menus1"/>
      <sheetName val="Global_inputs1"/>
      <sheetName val="ShareBasedCompOpEx_x_Grant1"/>
      <sheetName val="composiz_moduli1"/>
      <sheetName val="ePSM_Header_Data_Page1"/>
      <sheetName val="Cap_021"/>
      <sheetName val="IP1-Summary_(all)1"/>
      <sheetName val="Rates_&amp;_Schedules1"/>
      <sheetName val="A1_-_Income_Statement1"/>
      <sheetName val="T-313_Deferreds1"/>
      <sheetName val="FJ_vs_Plan2"/>
      <sheetName val="Power_&amp;_Fuel(SMS)1"/>
      <sheetName val="PSEUDO_DATA1"/>
      <sheetName val="01-040_Rental_Real_Estate_88251"/>
      <sheetName val="DB_Termination_LC1"/>
      <sheetName val="DIV_INC1"/>
      <sheetName val="Latv_DS"/>
      <sheetName val="Marlborough_Annual_Model"/>
      <sheetName val="DEPRECIATION_SCHEDULE"/>
      <sheetName val="COSTOMAT_XLS"/>
      <sheetName val="BP_GR_Assumptions"/>
      <sheetName val="Skyy_A-23_and_A-24"/>
      <sheetName val="Rev_Growth_Rate"/>
      <sheetName val="New_Customer_Schedule"/>
      <sheetName val="Scrap_Paper"/>
      <sheetName val="Assump_Input"/>
      <sheetName val="Ukupni_prihod"/>
      <sheetName val="Customer_List"/>
    </sheetNames>
    <sheetDataSet>
      <sheetData sheetId="0" refreshError="1"/>
      <sheetData sheetId="1" refreshError="1">
        <row r="4">
          <cell r="C4" t="str">
            <v>M4.07</v>
          </cell>
        </row>
        <row r="26">
          <cell r="C26" t="str">
            <v>September</v>
          </cell>
          <cell r="D26">
            <v>9</v>
          </cell>
          <cell r="E26">
            <v>2004</v>
          </cell>
          <cell r="F26" t="str">
            <v>Sep '04</v>
          </cell>
        </row>
        <row r="27">
          <cell r="C27" t="str">
            <v>October</v>
          </cell>
          <cell r="D27">
            <v>10</v>
          </cell>
          <cell r="E27">
            <v>2004</v>
          </cell>
          <cell r="F27" t="str">
            <v>Oct '04</v>
          </cell>
        </row>
        <row r="28">
          <cell r="C28" t="str">
            <v>November</v>
          </cell>
          <cell r="D28">
            <v>11</v>
          </cell>
          <cell r="E28">
            <v>2004</v>
          </cell>
          <cell r="F28" t="str">
            <v>Nov '04</v>
          </cell>
        </row>
        <row r="29">
          <cell r="C29" t="str">
            <v>December</v>
          </cell>
          <cell r="D29">
            <v>12</v>
          </cell>
          <cell r="E29">
            <v>2004</v>
          </cell>
          <cell r="F29" t="str">
            <v>Dec '04</v>
          </cell>
        </row>
        <row r="30">
          <cell r="C30" t="str">
            <v>January</v>
          </cell>
          <cell r="D30">
            <v>1</v>
          </cell>
          <cell r="E30">
            <v>2005</v>
          </cell>
          <cell r="F30" t="str">
            <v>Jan '05</v>
          </cell>
        </row>
        <row r="31">
          <cell r="C31" t="str">
            <v>February</v>
          </cell>
          <cell r="D31">
            <v>2</v>
          </cell>
          <cell r="E31">
            <v>2005</v>
          </cell>
          <cell r="F31" t="str">
            <v>Feb '05</v>
          </cell>
        </row>
        <row r="32">
          <cell r="C32" t="str">
            <v>March</v>
          </cell>
          <cell r="D32">
            <v>3</v>
          </cell>
          <cell r="E32">
            <v>2005</v>
          </cell>
          <cell r="F32" t="str">
            <v>Mar '05</v>
          </cell>
        </row>
        <row r="33">
          <cell r="C33" t="str">
            <v>April</v>
          </cell>
          <cell r="D33">
            <v>4</v>
          </cell>
          <cell r="E33">
            <v>2005</v>
          </cell>
          <cell r="F33" t="str">
            <v>Apr '05</v>
          </cell>
        </row>
        <row r="34">
          <cell r="C34" t="str">
            <v>May</v>
          </cell>
          <cell r="D34">
            <v>5</v>
          </cell>
          <cell r="E34">
            <v>2005</v>
          </cell>
          <cell r="F34" t="str">
            <v>May '05</v>
          </cell>
        </row>
        <row r="35">
          <cell r="C35" t="str">
            <v>June</v>
          </cell>
          <cell r="D35">
            <v>6</v>
          </cell>
          <cell r="E35">
            <v>2005</v>
          </cell>
          <cell r="F35" t="str">
            <v>Jun '05</v>
          </cell>
        </row>
        <row r="36">
          <cell r="C36" t="str">
            <v>July</v>
          </cell>
          <cell r="D36">
            <v>7</v>
          </cell>
          <cell r="E36">
            <v>2005</v>
          </cell>
          <cell r="F36" t="str">
            <v>Jul '05</v>
          </cell>
        </row>
        <row r="37">
          <cell r="C37" t="str">
            <v>August</v>
          </cell>
          <cell r="D37">
            <v>8</v>
          </cell>
          <cell r="E37">
            <v>2005</v>
          </cell>
          <cell r="F37" t="str">
            <v>Aug '05</v>
          </cell>
        </row>
        <row r="38">
          <cell r="C38" t="str">
            <v>September</v>
          </cell>
          <cell r="D38">
            <v>9</v>
          </cell>
          <cell r="E38">
            <v>2005</v>
          </cell>
          <cell r="F38" t="str">
            <v>Sep '05</v>
          </cell>
        </row>
        <row r="39">
          <cell r="C39" t="str">
            <v>October</v>
          </cell>
          <cell r="D39">
            <v>10</v>
          </cell>
          <cell r="E39">
            <v>2005</v>
          </cell>
          <cell r="F39" t="str">
            <v>Oct '05</v>
          </cell>
        </row>
        <row r="40">
          <cell r="C40" t="str">
            <v>November</v>
          </cell>
          <cell r="D40">
            <v>11</v>
          </cell>
          <cell r="E40">
            <v>2005</v>
          </cell>
          <cell r="F40" t="str">
            <v>Nov '05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sheetData sheetId="298">
        <row r="26">
          <cell r="C26">
            <v>1470205.9137380004</v>
          </cell>
        </row>
      </sheetData>
      <sheetData sheetId="299"/>
      <sheetData sheetId="300"/>
      <sheetData sheetId="301"/>
      <sheetData sheetId="302"/>
      <sheetData sheetId="303"/>
      <sheetData sheetId="304"/>
      <sheetData sheetId="305"/>
      <sheetData sheetId="306" refreshError="1"/>
      <sheetData sheetId="307" refreshError="1"/>
      <sheetData sheetId="308" refreshError="1"/>
      <sheetData sheetId="309" refreshError="1"/>
      <sheetData sheetId="310" refreshError="1"/>
      <sheetData sheetId="311" refreshError="1"/>
      <sheetData sheetId="312"/>
      <sheetData sheetId="313"/>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sheetData sheetId="367"/>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sheetData sheetId="384"/>
      <sheetData sheetId="385"/>
      <sheetData sheetId="386"/>
      <sheetData sheetId="387"/>
      <sheetData sheetId="388"/>
      <sheetData sheetId="389"/>
      <sheetData sheetId="390"/>
      <sheetData sheetId="391"/>
      <sheetData sheetId="392" refreshError="1"/>
      <sheetData sheetId="393" refreshError="1"/>
      <sheetData sheetId="394" refreshError="1"/>
      <sheetData sheetId="395" refreshError="1"/>
      <sheetData sheetId="396" refreshError="1"/>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0968C-8362-407D-A13A-2ED9298C2009}">
  <sheetPr>
    <pageSetUpPr fitToPage="1"/>
  </sheetPr>
  <dimension ref="A1:U50"/>
  <sheetViews>
    <sheetView showGridLines="0" tabSelected="1" view="pageBreakPreview" zoomScale="60" zoomScaleNormal="100" workbookViewId="0">
      <pane xSplit="3" ySplit="20" topLeftCell="D21" activePane="bottomRight" state="frozen"/>
      <selection activeCell="C47" sqref="C47"/>
      <selection pane="topRight" activeCell="C47" sqref="C47"/>
      <selection pane="bottomLeft" activeCell="C47" sqref="C47"/>
      <selection pane="bottomRight" activeCell="A5" sqref="A5:T5"/>
    </sheetView>
  </sheetViews>
  <sheetFormatPr defaultColWidth="9.26953125" defaultRowHeight="14.5" x14ac:dyDescent="0.35"/>
  <cols>
    <col min="1" max="1" width="12.26953125" style="31" customWidth="1"/>
    <col min="2" max="2" width="16.54296875" style="31" customWidth="1"/>
    <col min="3" max="3" width="89.26953125" style="31" customWidth="1"/>
    <col min="4" max="4" width="15.54296875" style="31" customWidth="1"/>
    <col min="5" max="5" width="38" style="31" bestFit="1" customWidth="1"/>
    <col min="6" max="6" width="35" style="31" bestFit="1" customWidth="1"/>
    <col min="7" max="7" width="18.1796875" style="31" bestFit="1" customWidth="1"/>
    <col min="8" max="8" width="19.81640625" style="31" customWidth="1"/>
    <col min="9" max="9" width="35.54296875" style="31" customWidth="1"/>
    <col min="10" max="10" width="18.26953125" style="31" bestFit="1" customWidth="1"/>
    <col min="11" max="11" width="19.26953125" style="31" bestFit="1" customWidth="1"/>
    <col min="12" max="12" width="20.1796875" style="31" customWidth="1"/>
    <col min="13" max="13" width="17.7265625" style="31" customWidth="1"/>
    <col min="14" max="16" width="18.7265625" style="31" customWidth="1"/>
    <col min="17" max="17" width="17" style="31" bestFit="1" customWidth="1"/>
    <col min="18" max="18" width="18.54296875" style="31" bestFit="1" customWidth="1"/>
    <col min="19" max="19" width="16.7265625" style="31" bestFit="1" customWidth="1"/>
    <col min="20" max="20" width="27.7265625" style="31" bestFit="1" customWidth="1"/>
    <col min="21" max="21" width="9.26953125" style="31"/>
    <col min="22" max="24" width="13.7265625" style="31" bestFit="1" customWidth="1"/>
    <col min="25" max="16384" width="9.26953125" style="31"/>
  </cols>
  <sheetData>
    <row r="1" spans="1:20" s="107" customFormat="1" ht="13" x14ac:dyDescent="0.3">
      <c r="A1" s="106" t="s">
        <v>72</v>
      </c>
      <c r="B1" s="106"/>
      <c r="C1" s="106"/>
      <c r="D1" s="106"/>
      <c r="E1" s="106"/>
      <c r="F1" s="106"/>
      <c r="G1" s="106"/>
      <c r="H1" s="106"/>
      <c r="I1" s="106"/>
      <c r="J1" s="106"/>
      <c r="K1" s="106"/>
      <c r="L1" s="106"/>
      <c r="M1" s="106"/>
      <c r="N1" s="106"/>
      <c r="O1" s="106"/>
      <c r="P1" s="106"/>
      <c r="Q1" s="106"/>
      <c r="R1" s="106"/>
      <c r="S1" s="106"/>
      <c r="T1" s="106"/>
    </row>
    <row r="2" spans="1:20" s="107" customFormat="1" ht="13" x14ac:dyDescent="0.3">
      <c r="A2" s="106" t="s">
        <v>73</v>
      </c>
      <c r="B2" s="106"/>
      <c r="C2" s="106"/>
      <c r="D2" s="106"/>
      <c r="E2" s="106"/>
      <c r="F2" s="106"/>
      <c r="G2" s="106"/>
      <c r="H2" s="106"/>
      <c r="I2" s="106"/>
      <c r="J2" s="106"/>
      <c r="K2" s="106"/>
      <c r="L2" s="106"/>
      <c r="M2" s="106"/>
      <c r="N2" s="106"/>
      <c r="O2" s="106"/>
      <c r="P2" s="106"/>
      <c r="Q2" s="106"/>
      <c r="R2" s="106"/>
      <c r="S2" s="106"/>
      <c r="T2" s="106"/>
    </row>
    <row r="3" spans="1:20" s="107" customFormat="1" ht="13" x14ac:dyDescent="0.3">
      <c r="A3" s="106" t="s">
        <v>74</v>
      </c>
      <c r="B3" s="106"/>
      <c r="C3" s="106"/>
      <c r="D3" s="106"/>
      <c r="E3" s="106"/>
      <c r="F3" s="106"/>
      <c r="G3" s="106"/>
      <c r="H3" s="106"/>
      <c r="I3" s="106"/>
      <c r="J3" s="106"/>
      <c r="K3" s="106"/>
      <c r="L3" s="106"/>
      <c r="M3" s="106"/>
      <c r="N3" s="106"/>
      <c r="O3" s="106"/>
      <c r="P3" s="106"/>
      <c r="Q3" s="106"/>
      <c r="R3" s="106"/>
      <c r="S3" s="106"/>
      <c r="T3" s="106"/>
    </row>
    <row r="4" spans="1:20" s="107" customFormat="1" ht="13" x14ac:dyDescent="0.3">
      <c r="A4" s="106" t="s">
        <v>75</v>
      </c>
      <c r="B4" s="106"/>
      <c r="C4" s="106"/>
      <c r="D4" s="106"/>
      <c r="E4" s="106"/>
      <c r="F4" s="106"/>
      <c r="G4" s="106"/>
      <c r="H4" s="106"/>
      <c r="I4" s="106"/>
      <c r="J4" s="106"/>
      <c r="K4" s="106"/>
      <c r="L4" s="106"/>
      <c r="M4" s="106"/>
      <c r="N4" s="106"/>
      <c r="O4" s="106"/>
      <c r="P4" s="106"/>
      <c r="Q4" s="106"/>
      <c r="R4" s="106"/>
      <c r="S4" s="106"/>
      <c r="T4" s="106"/>
    </row>
    <row r="5" spans="1:20" s="107" customFormat="1" ht="13" x14ac:dyDescent="0.3">
      <c r="A5" s="106" t="s">
        <v>76</v>
      </c>
      <c r="B5" s="106"/>
      <c r="C5" s="106"/>
      <c r="D5" s="106"/>
      <c r="E5" s="106"/>
      <c r="F5" s="106"/>
      <c r="G5" s="106"/>
      <c r="H5" s="106"/>
      <c r="I5" s="106"/>
      <c r="J5" s="106"/>
      <c r="K5" s="106"/>
      <c r="L5" s="106"/>
      <c r="M5" s="106"/>
      <c r="N5" s="106"/>
      <c r="O5" s="106"/>
      <c r="P5" s="106"/>
      <c r="Q5" s="106"/>
      <c r="R5" s="106"/>
      <c r="S5" s="106"/>
      <c r="T5" s="106"/>
    </row>
    <row r="7" spans="1:20" x14ac:dyDescent="0.35">
      <c r="A7" s="26" t="s">
        <v>39</v>
      </c>
      <c r="B7" s="6"/>
      <c r="F7" s="27"/>
    </row>
    <row r="8" spans="1:20" x14ac:dyDescent="0.35">
      <c r="A8" s="28" t="s">
        <v>40</v>
      </c>
      <c r="F8" s="27"/>
    </row>
    <row r="9" spans="1:20" x14ac:dyDescent="0.35">
      <c r="A9" s="26" t="s">
        <v>47</v>
      </c>
      <c r="B9" s="25"/>
      <c r="F9" s="27"/>
    </row>
    <row r="10" spans="1:20" x14ac:dyDescent="0.35">
      <c r="A10" s="26"/>
      <c r="B10" s="25"/>
      <c r="G10" s="3"/>
    </row>
    <row r="11" spans="1:20" x14ac:dyDescent="0.35">
      <c r="C11" s="24" t="s">
        <v>38</v>
      </c>
      <c r="D11" s="31" t="s">
        <v>37</v>
      </c>
    </row>
    <row r="12" spans="1:20" x14ac:dyDescent="0.35">
      <c r="C12" s="24" t="s">
        <v>36</v>
      </c>
      <c r="D12" s="31" t="s">
        <v>35</v>
      </c>
    </row>
    <row r="13" spans="1:20" x14ac:dyDescent="0.35">
      <c r="B13" s="23"/>
      <c r="C13" s="23"/>
    </row>
    <row r="15" spans="1:20" x14ac:dyDescent="0.35">
      <c r="B15" s="23"/>
      <c r="C15" s="23"/>
    </row>
    <row r="17" spans="1:21" x14ac:dyDescent="0.35">
      <c r="A17" s="101" t="s">
        <v>31</v>
      </c>
      <c r="B17" s="101"/>
      <c r="C17" s="102"/>
      <c r="D17" s="102"/>
      <c r="E17" s="102"/>
      <c r="F17" s="102"/>
      <c r="G17" s="102"/>
      <c r="H17" s="102"/>
      <c r="I17" s="78" t="s">
        <v>30</v>
      </c>
      <c r="J17" s="79"/>
      <c r="K17" s="79"/>
      <c r="L17" s="79"/>
      <c r="M17" s="79"/>
      <c r="N17" s="79"/>
      <c r="O17" s="79"/>
      <c r="P17" s="79"/>
      <c r="Q17" s="79"/>
      <c r="R17" s="79"/>
      <c r="S17" s="79"/>
      <c r="T17" s="80"/>
    </row>
    <row r="18" spans="1:21" ht="52.15" customHeight="1" x14ac:dyDescent="0.35">
      <c r="A18" s="102"/>
      <c r="B18" s="102"/>
      <c r="C18" s="102"/>
      <c r="D18" s="102"/>
      <c r="E18" s="102"/>
      <c r="F18" s="102"/>
      <c r="G18" s="102"/>
      <c r="H18" s="102"/>
      <c r="I18" s="81" t="s">
        <v>29</v>
      </c>
      <c r="J18" s="82"/>
      <c r="K18" s="83"/>
      <c r="L18" s="84" t="s">
        <v>28</v>
      </c>
      <c r="M18" s="84"/>
      <c r="N18" s="85"/>
      <c r="O18" s="85"/>
      <c r="P18" s="85"/>
      <c r="Q18" s="84" t="s">
        <v>27</v>
      </c>
      <c r="R18" s="84"/>
      <c r="S18" s="84"/>
      <c r="T18" s="32" t="s">
        <v>26</v>
      </c>
    </row>
    <row r="19" spans="1:21" s="38" customFormat="1" ht="71.150000000000006" customHeight="1" x14ac:dyDescent="0.35">
      <c r="A19" s="41" t="s">
        <v>25</v>
      </c>
      <c r="B19" s="35" t="s">
        <v>24</v>
      </c>
      <c r="C19" s="40" t="s">
        <v>23</v>
      </c>
      <c r="D19" s="40" t="s">
        <v>22</v>
      </c>
      <c r="E19" s="86" t="s">
        <v>21</v>
      </c>
      <c r="F19" s="87"/>
      <c r="G19" s="40" t="s">
        <v>7</v>
      </c>
      <c r="H19" s="40" t="s">
        <v>20</v>
      </c>
      <c r="I19" s="15" t="s">
        <v>19</v>
      </c>
      <c r="J19" s="15" t="s">
        <v>18</v>
      </c>
      <c r="K19" s="15" t="s">
        <v>17</v>
      </c>
      <c r="L19" s="15" t="s">
        <v>16</v>
      </c>
      <c r="M19" s="15" t="s">
        <v>15</v>
      </c>
      <c r="N19" s="21" t="s">
        <v>14</v>
      </c>
      <c r="O19" s="20" t="s">
        <v>13</v>
      </c>
      <c r="P19" s="19" t="s">
        <v>12</v>
      </c>
      <c r="Q19" s="18" t="s">
        <v>11</v>
      </c>
      <c r="R19" s="17" t="s">
        <v>10</v>
      </c>
      <c r="S19" s="16" t="s">
        <v>9</v>
      </c>
      <c r="T19" s="7" t="s">
        <v>8</v>
      </c>
    </row>
    <row r="20" spans="1:21" s="38" customFormat="1" ht="17.5" customHeight="1" x14ac:dyDescent="0.35">
      <c r="A20" s="39"/>
      <c r="B20" s="14"/>
      <c r="C20" s="30"/>
      <c r="D20" s="30"/>
      <c r="E20" s="15" t="s">
        <v>7</v>
      </c>
      <c r="F20" s="15" t="s">
        <v>6</v>
      </c>
      <c r="G20" s="88" t="s">
        <v>5</v>
      </c>
      <c r="H20" s="89"/>
      <c r="I20" s="30" t="s">
        <v>4</v>
      </c>
      <c r="J20" s="30" t="s">
        <v>3</v>
      </c>
      <c r="K20" s="30" t="s">
        <v>2</v>
      </c>
      <c r="L20" s="14"/>
      <c r="M20" s="14"/>
      <c r="N20" s="13"/>
      <c r="O20" s="12"/>
      <c r="P20" s="11"/>
      <c r="Q20" s="10"/>
      <c r="R20" s="9"/>
      <c r="S20" s="8"/>
      <c r="T20" s="7"/>
    </row>
    <row r="21" spans="1:21" s="44" customFormat="1" ht="41.25" customHeight="1" x14ac:dyDescent="0.35">
      <c r="A21" s="90" t="s">
        <v>64</v>
      </c>
      <c r="B21" s="92" t="s">
        <v>56</v>
      </c>
      <c r="C21" s="94" t="s">
        <v>67</v>
      </c>
      <c r="D21" s="96" t="s">
        <v>32</v>
      </c>
      <c r="E21" s="46" t="s">
        <v>50</v>
      </c>
      <c r="F21" s="45"/>
      <c r="G21" s="43">
        <v>2973237.3100000005</v>
      </c>
      <c r="H21" s="43"/>
      <c r="I21" s="69"/>
      <c r="J21" s="69">
        <f>H22</f>
        <v>-2973237.31</v>
      </c>
      <c r="K21" s="77">
        <f>J21-I21</f>
        <v>-2973237.31</v>
      </c>
      <c r="L21" s="77">
        <f>J21</f>
        <v>-2973237.31</v>
      </c>
      <c r="M21" s="69"/>
      <c r="N21" s="69">
        <f>G21</f>
        <v>2973237.3100000005</v>
      </c>
      <c r="O21" s="69"/>
      <c r="P21" s="69"/>
      <c r="Q21" s="69"/>
      <c r="R21" s="69"/>
      <c r="S21" s="69"/>
      <c r="T21" s="69">
        <f>K21</f>
        <v>-2973237.31</v>
      </c>
      <c r="U21" s="29"/>
    </row>
    <row r="22" spans="1:21" s="44" customFormat="1" ht="41.25" customHeight="1" x14ac:dyDescent="0.35">
      <c r="A22" s="91"/>
      <c r="B22" s="93"/>
      <c r="C22" s="95"/>
      <c r="D22" s="97"/>
      <c r="E22" s="34"/>
      <c r="F22" s="48" t="s">
        <v>55</v>
      </c>
      <c r="G22" s="43"/>
      <c r="H22" s="43">
        <f>-2973237.31</f>
        <v>-2973237.31</v>
      </c>
      <c r="I22" s="70"/>
      <c r="J22" s="70"/>
      <c r="K22" s="70"/>
      <c r="L22" s="70"/>
      <c r="M22" s="70"/>
      <c r="N22" s="70"/>
      <c r="O22" s="70"/>
      <c r="P22" s="70"/>
      <c r="Q22" s="70"/>
      <c r="R22" s="70"/>
      <c r="S22" s="70"/>
      <c r="T22" s="70"/>
      <c r="U22" s="29"/>
    </row>
    <row r="23" spans="1:21" s="44" customFormat="1" ht="41.25" customHeight="1" x14ac:dyDescent="0.35">
      <c r="A23" s="90" t="s">
        <v>62</v>
      </c>
      <c r="B23" s="92" t="s">
        <v>56</v>
      </c>
      <c r="C23" s="94" t="s">
        <v>70</v>
      </c>
      <c r="D23" s="96" t="s">
        <v>32</v>
      </c>
      <c r="E23" s="46" t="s">
        <v>50</v>
      </c>
      <c r="F23" s="45"/>
      <c r="G23" s="43">
        <v>2370116</v>
      </c>
      <c r="H23" s="43"/>
      <c r="I23" s="71"/>
      <c r="J23" s="69">
        <f>H24</f>
        <v>-2370116</v>
      </c>
      <c r="K23" s="77">
        <f>J23-I23</f>
        <v>-2370116</v>
      </c>
      <c r="L23" s="77">
        <f>J23</f>
        <v>-2370116</v>
      </c>
      <c r="M23" s="73">
        <f>G23</f>
        <v>2370116</v>
      </c>
      <c r="N23" s="71"/>
      <c r="O23" s="71"/>
      <c r="P23" s="71"/>
      <c r="Q23" s="71"/>
      <c r="R23" s="71"/>
      <c r="S23" s="71"/>
      <c r="T23" s="69">
        <f>K23</f>
        <v>-2370116</v>
      </c>
      <c r="U23" s="29"/>
    </row>
    <row r="24" spans="1:21" s="44" customFormat="1" ht="41.25" customHeight="1" x14ac:dyDescent="0.35">
      <c r="A24" s="91"/>
      <c r="B24" s="93"/>
      <c r="C24" s="95"/>
      <c r="D24" s="97"/>
      <c r="E24" s="34"/>
      <c r="F24" s="48" t="s">
        <v>48</v>
      </c>
      <c r="G24" s="43"/>
      <c r="H24" s="43">
        <v>-2370116</v>
      </c>
      <c r="I24" s="72"/>
      <c r="J24" s="70"/>
      <c r="K24" s="70"/>
      <c r="L24" s="70"/>
      <c r="M24" s="74"/>
      <c r="N24" s="72"/>
      <c r="O24" s="72"/>
      <c r="P24" s="72"/>
      <c r="Q24" s="72"/>
      <c r="R24" s="72"/>
      <c r="S24" s="72"/>
      <c r="T24" s="70"/>
      <c r="U24" s="29"/>
    </row>
    <row r="25" spans="1:21" s="44" customFormat="1" ht="41.25" customHeight="1" x14ac:dyDescent="0.35">
      <c r="A25" s="90" t="s">
        <v>51</v>
      </c>
      <c r="B25" s="90" t="s">
        <v>56</v>
      </c>
      <c r="C25" s="94" t="s">
        <v>54</v>
      </c>
      <c r="D25" s="96" t="s">
        <v>32</v>
      </c>
      <c r="E25" s="46" t="s">
        <v>48</v>
      </c>
      <c r="F25" s="49"/>
      <c r="G25" s="50">
        <v>20119808</v>
      </c>
      <c r="H25" s="51"/>
      <c r="I25" s="52"/>
      <c r="J25" s="73">
        <f>G25+G26</f>
        <v>20204311.199999999</v>
      </c>
      <c r="K25" s="69">
        <f>J25-I25</f>
        <v>20204311.199999999</v>
      </c>
      <c r="L25" s="69">
        <f>J25</f>
        <v>20204311.199999999</v>
      </c>
      <c r="M25" s="75"/>
      <c r="N25" s="75"/>
      <c r="O25" s="73">
        <f>H27</f>
        <v>-20204311</v>
      </c>
      <c r="P25" s="75"/>
      <c r="Q25" s="75"/>
      <c r="R25" s="75"/>
      <c r="S25" s="75"/>
      <c r="T25" s="73">
        <f>K25</f>
        <v>20204311.199999999</v>
      </c>
    </row>
    <row r="26" spans="1:21" s="44" customFormat="1" ht="41.25" customHeight="1" x14ac:dyDescent="0.35">
      <c r="A26" s="98"/>
      <c r="B26" s="98"/>
      <c r="C26" s="99"/>
      <c r="D26" s="100"/>
      <c r="E26" s="53" t="s">
        <v>57</v>
      </c>
      <c r="F26" s="54"/>
      <c r="G26" s="55">
        <v>84503.2</v>
      </c>
      <c r="H26" s="56"/>
      <c r="I26" s="57"/>
      <c r="J26" s="76"/>
      <c r="K26" s="77"/>
      <c r="L26" s="77"/>
      <c r="M26" s="76"/>
      <c r="N26" s="76"/>
      <c r="O26" s="76"/>
      <c r="P26" s="76"/>
      <c r="Q26" s="76"/>
      <c r="R26" s="76"/>
      <c r="S26" s="76"/>
      <c r="T26" s="76"/>
    </row>
    <row r="27" spans="1:21" s="44" customFormat="1" ht="41.25" customHeight="1" x14ac:dyDescent="0.35">
      <c r="A27" s="91"/>
      <c r="B27" s="91"/>
      <c r="C27" s="95"/>
      <c r="D27" s="97"/>
      <c r="E27" s="34"/>
      <c r="F27" s="58" t="s">
        <v>49</v>
      </c>
      <c r="G27" s="59"/>
      <c r="H27" s="56">
        <v>-20204311</v>
      </c>
      <c r="I27" s="60"/>
      <c r="J27" s="74"/>
      <c r="K27" s="70"/>
      <c r="L27" s="70"/>
      <c r="M27" s="74"/>
      <c r="N27" s="74"/>
      <c r="O27" s="74"/>
      <c r="P27" s="74"/>
      <c r="Q27" s="74"/>
      <c r="R27" s="74"/>
      <c r="S27" s="74"/>
      <c r="T27" s="74"/>
    </row>
    <row r="28" spans="1:21" s="44" customFormat="1" ht="41.25" customHeight="1" x14ac:dyDescent="0.35">
      <c r="A28" s="90" t="s">
        <v>58</v>
      </c>
      <c r="B28" s="92" t="s">
        <v>56</v>
      </c>
      <c r="C28" s="94" t="s">
        <v>63</v>
      </c>
      <c r="D28" s="96" t="s">
        <v>32</v>
      </c>
      <c r="E28" s="46" t="s">
        <v>49</v>
      </c>
      <c r="F28" s="45"/>
      <c r="G28" s="43">
        <v>6999003</v>
      </c>
      <c r="H28" s="43"/>
      <c r="I28" s="71"/>
      <c r="J28" s="73">
        <f>H29</f>
        <v>-6999003</v>
      </c>
      <c r="K28" s="77">
        <f>J28-I28</f>
        <v>-6999003</v>
      </c>
      <c r="L28" s="77">
        <f>J28</f>
        <v>-6999003</v>
      </c>
      <c r="M28" s="71"/>
      <c r="N28" s="71"/>
      <c r="O28" s="73">
        <f>G28</f>
        <v>6999003</v>
      </c>
      <c r="P28" s="71"/>
      <c r="Q28" s="71"/>
      <c r="R28" s="71"/>
      <c r="S28" s="71"/>
      <c r="T28" s="69">
        <f>K28</f>
        <v>-6999003</v>
      </c>
      <c r="U28" s="29"/>
    </row>
    <row r="29" spans="1:21" s="44" customFormat="1" ht="41.25" customHeight="1" x14ac:dyDescent="0.35">
      <c r="A29" s="91"/>
      <c r="B29" s="93"/>
      <c r="C29" s="95"/>
      <c r="D29" s="97"/>
      <c r="E29" s="34"/>
      <c r="F29" s="48" t="s">
        <v>48</v>
      </c>
      <c r="G29" s="43"/>
      <c r="H29" s="43">
        <v>-6999003</v>
      </c>
      <c r="I29" s="72"/>
      <c r="J29" s="74"/>
      <c r="K29" s="70"/>
      <c r="L29" s="70"/>
      <c r="M29" s="72"/>
      <c r="N29" s="72"/>
      <c r="O29" s="74"/>
      <c r="P29" s="72"/>
      <c r="Q29" s="72"/>
      <c r="R29" s="72"/>
      <c r="S29" s="72"/>
      <c r="T29" s="70"/>
      <c r="U29" s="29"/>
    </row>
    <row r="30" spans="1:21" s="44" customFormat="1" ht="41.25" customHeight="1" x14ac:dyDescent="0.35">
      <c r="A30" s="90" t="s">
        <v>66</v>
      </c>
      <c r="B30" s="92" t="s">
        <v>56</v>
      </c>
      <c r="C30" s="94" t="s">
        <v>68</v>
      </c>
      <c r="D30" s="96" t="s">
        <v>32</v>
      </c>
      <c r="E30" s="46" t="s">
        <v>48</v>
      </c>
      <c r="F30" s="45"/>
      <c r="G30" s="43">
        <v>2225775.17</v>
      </c>
      <c r="H30" s="43"/>
      <c r="I30" s="73">
        <f>G30</f>
        <v>2225775.17</v>
      </c>
      <c r="J30" s="75"/>
      <c r="K30" s="77">
        <f>J30-I30</f>
        <v>-2225775.17</v>
      </c>
      <c r="L30" s="77">
        <f>J30</f>
        <v>0</v>
      </c>
      <c r="M30" s="75"/>
      <c r="N30" s="75"/>
      <c r="O30" s="73">
        <f>G30</f>
        <v>2225775.17</v>
      </c>
      <c r="P30" s="75"/>
      <c r="Q30" s="75"/>
      <c r="R30" s="75"/>
      <c r="S30" s="75"/>
      <c r="T30" s="69">
        <f>K30</f>
        <v>-2225775.17</v>
      </c>
      <c r="U30" s="29"/>
    </row>
    <row r="31" spans="1:21" s="44" customFormat="1" ht="41.25" customHeight="1" x14ac:dyDescent="0.35">
      <c r="A31" s="91"/>
      <c r="B31" s="93"/>
      <c r="C31" s="95"/>
      <c r="D31" s="97"/>
      <c r="E31" s="34"/>
      <c r="F31" s="48" t="s">
        <v>49</v>
      </c>
      <c r="G31" s="43"/>
      <c r="H31" s="43">
        <v>-2225775.17</v>
      </c>
      <c r="I31" s="74"/>
      <c r="J31" s="74"/>
      <c r="K31" s="70"/>
      <c r="L31" s="70"/>
      <c r="M31" s="74"/>
      <c r="N31" s="74"/>
      <c r="O31" s="74"/>
      <c r="P31" s="74"/>
      <c r="Q31" s="74"/>
      <c r="R31" s="74"/>
      <c r="S31" s="74"/>
      <c r="T31" s="70"/>
      <c r="U31" s="29"/>
    </row>
    <row r="32" spans="1:21" s="44" customFormat="1" ht="41.25" customHeight="1" x14ac:dyDescent="0.35">
      <c r="A32" s="90" t="s">
        <v>65</v>
      </c>
      <c r="B32" s="92" t="s">
        <v>56</v>
      </c>
      <c r="C32" s="94" t="s">
        <v>69</v>
      </c>
      <c r="D32" s="96" t="s">
        <v>32</v>
      </c>
      <c r="E32" s="46" t="s">
        <v>48</v>
      </c>
      <c r="F32" s="45"/>
      <c r="G32" s="43">
        <v>2597523</v>
      </c>
      <c r="H32" s="43"/>
      <c r="I32" s="73">
        <f>G32</f>
        <v>2597523</v>
      </c>
      <c r="J32" s="75"/>
      <c r="K32" s="77">
        <f>J32-I32</f>
        <v>-2597523</v>
      </c>
      <c r="L32" s="77">
        <f>J32</f>
        <v>0</v>
      </c>
      <c r="M32" s="75"/>
      <c r="N32" s="75"/>
      <c r="O32" s="73">
        <f>G32</f>
        <v>2597523</v>
      </c>
      <c r="P32" s="71"/>
      <c r="Q32" s="71"/>
      <c r="R32" s="71"/>
      <c r="S32" s="71"/>
      <c r="T32" s="69">
        <f>K32</f>
        <v>-2597523</v>
      </c>
      <c r="U32" s="29"/>
    </row>
    <row r="33" spans="1:21" s="44" customFormat="1" ht="41.25" customHeight="1" x14ac:dyDescent="0.35">
      <c r="A33" s="91"/>
      <c r="B33" s="93"/>
      <c r="C33" s="95"/>
      <c r="D33" s="97"/>
      <c r="E33" s="34"/>
      <c r="F33" s="47" t="s">
        <v>50</v>
      </c>
      <c r="G33" s="43"/>
      <c r="H33" s="43">
        <v>-2597523</v>
      </c>
      <c r="I33" s="74"/>
      <c r="J33" s="74"/>
      <c r="K33" s="70"/>
      <c r="L33" s="70"/>
      <c r="M33" s="74"/>
      <c r="N33" s="74"/>
      <c r="O33" s="74"/>
      <c r="P33" s="72"/>
      <c r="Q33" s="72"/>
      <c r="R33" s="72"/>
      <c r="S33" s="72"/>
      <c r="T33" s="70"/>
      <c r="U33" s="29"/>
    </row>
    <row r="34" spans="1:21" s="44" customFormat="1" ht="41.25" customHeight="1" x14ac:dyDescent="0.35">
      <c r="A34" s="90" t="s">
        <v>59</v>
      </c>
      <c r="B34" s="92" t="s">
        <v>56</v>
      </c>
      <c r="C34" s="94" t="s">
        <v>52</v>
      </c>
      <c r="D34" s="96" t="s">
        <v>32</v>
      </c>
      <c r="E34" s="61" t="s">
        <v>61</v>
      </c>
      <c r="F34" s="46"/>
      <c r="G34" s="43">
        <v>5504000</v>
      </c>
      <c r="H34" s="43"/>
      <c r="I34" s="103">
        <v>0</v>
      </c>
      <c r="J34" s="103">
        <v>0</v>
      </c>
      <c r="K34" s="105">
        <v>0</v>
      </c>
      <c r="L34" s="105">
        <v>0</v>
      </c>
      <c r="M34" s="103">
        <v>0</v>
      </c>
      <c r="N34" s="103">
        <v>0</v>
      </c>
      <c r="O34" s="103">
        <v>0</v>
      </c>
      <c r="P34" s="103">
        <v>0</v>
      </c>
      <c r="Q34" s="103">
        <v>0</v>
      </c>
      <c r="R34" s="103">
        <v>0</v>
      </c>
      <c r="S34" s="103">
        <v>0</v>
      </c>
      <c r="T34" s="103">
        <f>K34</f>
        <v>0</v>
      </c>
      <c r="U34" s="29"/>
    </row>
    <row r="35" spans="1:21" s="44" customFormat="1" ht="41.25" customHeight="1" x14ac:dyDescent="0.35">
      <c r="A35" s="91"/>
      <c r="B35" s="93"/>
      <c r="C35" s="95"/>
      <c r="D35" s="97"/>
      <c r="E35" s="54"/>
      <c r="F35" s="34" t="s">
        <v>55</v>
      </c>
      <c r="G35" s="43"/>
      <c r="H35" s="43">
        <v>-5504000</v>
      </c>
      <c r="I35" s="104"/>
      <c r="J35" s="104"/>
      <c r="K35" s="104"/>
      <c r="L35" s="104"/>
      <c r="M35" s="104"/>
      <c r="N35" s="104"/>
      <c r="O35" s="104"/>
      <c r="P35" s="104"/>
      <c r="Q35" s="104"/>
      <c r="R35" s="104"/>
      <c r="S35" s="104"/>
      <c r="T35" s="104"/>
      <c r="U35" s="29"/>
    </row>
    <row r="36" spans="1:21" s="44" customFormat="1" ht="41.25" customHeight="1" x14ac:dyDescent="0.35">
      <c r="A36" s="90" t="s">
        <v>60</v>
      </c>
      <c r="B36" s="90" t="s">
        <v>56</v>
      </c>
      <c r="C36" s="94" t="s">
        <v>53</v>
      </c>
      <c r="D36" s="96" t="s">
        <v>32</v>
      </c>
      <c r="E36" s="46" t="s">
        <v>46</v>
      </c>
      <c r="F36" s="54"/>
      <c r="G36" s="50">
        <v>2053000</v>
      </c>
      <c r="H36" s="51"/>
      <c r="I36" s="75"/>
      <c r="J36" s="73">
        <f>H37</f>
        <v>-575451</v>
      </c>
      <c r="K36" s="69">
        <f>J36-I36</f>
        <v>-575451</v>
      </c>
      <c r="L36" s="69">
        <f>J36</f>
        <v>-575451</v>
      </c>
      <c r="M36" s="75"/>
      <c r="N36" s="73">
        <f>H38</f>
        <v>-1477139</v>
      </c>
      <c r="O36" s="73">
        <f>G36</f>
        <v>2053000</v>
      </c>
      <c r="P36" s="75"/>
      <c r="Q36" s="75"/>
      <c r="R36" s="75"/>
      <c r="S36" s="75"/>
      <c r="T36" s="73">
        <f>K36</f>
        <v>-575451</v>
      </c>
    </row>
    <row r="37" spans="1:21" s="44" customFormat="1" ht="41.25" customHeight="1" x14ac:dyDescent="0.35">
      <c r="A37" s="98"/>
      <c r="B37" s="98"/>
      <c r="C37" s="99"/>
      <c r="D37" s="100"/>
      <c r="E37" s="53"/>
      <c r="F37" s="62" t="s">
        <v>33</v>
      </c>
      <c r="G37" s="55"/>
      <c r="H37" s="56">
        <v>-575451</v>
      </c>
      <c r="I37" s="76"/>
      <c r="J37" s="76"/>
      <c r="K37" s="77"/>
      <c r="L37" s="77"/>
      <c r="M37" s="76"/>
      <c r="N37" s="76"/>
      <c r="O37" s="76"/>
      <c r="P37" s="76"/>
      <c r="Q37" s="76"/>
      <c r="R37" s="76"/>
      <c r="S37" s="76"/>
      <c r="T37" s="76"/>
    </row>
    <row r="38" spans="1:21" s="44" customFormat="1" ht="41.25" customHeight="1" x14ac:dyDescent="0.35">
      <c r="A38" s="91"/>
      <c r="B38" s="91"/>
      <c r="C38" s="95"/>
      <c r="D38" s="97"/>
      <c r="E38" s="34"/>
      <c r="F38" s="63" t="s">
        <v>34</v>
      </c>
      <c r="G38" s="59"/>
      <c r="H38" s="55">
        <v>-1477139</v>
      </c>
      <c r="I38" s="74"/>
      <c r="J38" s="74"/>
      <c r="K38" s="70"/>
      <c r="L38" s="70"/>
      <c r="M38" s="74"/>
      <c r="N38" s="74"/>
      <c r="O38" s="74"/>
      <c r="P38" s="74"/>
      <c r="Q38" s="74"/>
      <c r="R38" s="74"/>
      <c r="S38" s="74"/>
      <c r="T38" s="74"/>
    </row>
    <row r="39" spans="1:21" x14ac:dyDescent="0.35">
      <c r="A39" s="37"/>
      <c r="B39" s="37"/>
      <c r="C39" s="36"/>
      <c r="I39" s="1" t="s">
        <v>41</v>
      </c>
      <c r="J39" s="59">
        <f t="shared" ref="J39:T39" si="0">SUM(J21:J38)</f>
        <v>7286503.8899999987</v>
      </c>
      <c r="K39" s="59">
        <f>SUM(K21:K38)</f>
        <v>2463205.7199999988</v>
      </c>
      <c r="L39" s="59">
        <f t="shared" si="0"/>
        <v>7286503.8899999987</v>
      </c>
      <c r="M39" s="59">
        <f t="shared" si="0"/>
        <v>2370116</v>
      </c>
      <c r="N39" s="59">
        <f t="shared" si="0"/>
        <v>1496098.3100000005</v>
      </c>
      <c r="O39" s="59">
        <f t="shared" si="0"/>
        <v>-6329009.8300000001</v>
      </c>
      <c r="P39" s="59">
        <f t="shared" si="0"/>
        <v>0</v>
      </c>
      <c r="Q39" s="59">
        <f t="shared" si="0"/>
        <v>0</v>
      </c>
      <c r="R39" s="59">
        <f t="shared" si="0"/>
        <v>0</v>
      </c>
      <c r="S39" s="59">
        <f t="shared" si="0"/>
        <v>0</v>
      </c>
      <c r="T39" s="59">
        <f t="shared" si="0"/>
        <v>2463205.7199999988</v>
      </c>
    </row>
    <row r="40" spans="1:21" ht="16.899999999999999" customHeight="1" x14ac:dyDescent="0.35">
      <c r="C40" s="3"/>
      <c r="E40" s="22"/>
      <c r="I40" s="1" t="s">
        <v>42</v>
      </c>
      <c r="J40" s="56">
        <f>J39*-0.27</f>
        <v>-1967356.0502999998</v>
      </c>
      <c r="K40" s="56">
        <f>K39*-0.27</f>
        <v>-665065.54439999966</v>
      </c>
      <c r="L40" s="56">
        <v>0</v>
      </c>
      <c r="M40" s="56">
        <v>0</v>
      </c>
      <c r="N40" s="56">
        <v>0</v>
      </c>
      <c r="O40" s="56">
        <v>0</v>
      </c>
      <c r="P40" s="56">
        <v>0</v>
      </c>
      <c r="Q40" s="56">
        <v>0</v>
      </c>
      <c r="R40" s="56">
        <v>0</v>
      </c>
      <c r="S40" s="56">
        <v>0</v>
      </c>
      <c r="T40" s="56">
        <f>T39*-0.27</f>
        <v>-665065.54439999966</v>
      </c>
    </row>
    <row r="41" spans="1:21" ht="16.899999999999999" customHeight="1" x14ac:dyDescent="0.35">
      <c r="I41" s="1" t="s">
        <v>43</v>
      </c>
      <c r="J41" s="56">
        <f t="shared" ref="J41:O41" si="1">J39+J40</f>
        <v>5319147.8396999985</v>
      </c>
      <c r="K41" s="56">
        <f t="shared" si="1"/>
        <v>1798140.1755999993</v>
      </c>
      <c r="L41" s="56">
        <f t="shared" si="1"/>
        <v>7286503.8899999987</v>
      </c>
      <c r="M41" s="56">
        <f t="shared" si="1"/>
        <v>2370116</v>
      </c>
      <c r="N41" s="56">
        <f t="shared" si="1"/>
        <v>1496098.3100000005</v>
      </c>
      <c r="O41" s="56">
        <f t="shared" si="1"/>
        <v>-6329009.8300000001</v>
      </c>
      <c r="P41" s="56">
        <f t="shared" ref="P41:T41" si="2">P39+P40</f>
        <v>0</v>
      </c>
      <c r="Q41" s="56">
        <f t="shared" si="2"/>
        <v>0</v>
      </c>
      <c r="R41" s="56">
        <f t="shared" si="2"/>
        <v>0</v>
      </c>
      <c r="S41" s="56">
        <f t="shared" si="2"/>
        <v>0</v>
      </c>
      <c r="T41" s="56">
        <f t="shared" si="2"/>
        <v>1798140.1755999993</v>
      </c>
    </row>
    <row r="42" spans="1:21" x14ac:dyDescent="0.35">
      <c r="I42" s="1"/>
      <c r="J42" s="64"/>
      <c r="K42" s="64"/>
      <c r="L42" s="64"/>
      <c r="M42" s="64"/>
      <c r="N42" s="64"/>
      <c r="O42" s="64"/>
      <c r="P42" s="64"/>
      <c r="Q42" s="64"/>
      <c r="R42" s="64"/>
      <c r="S42" s="64"/>
      <c r="T42" s="64"/>
    </row>
    <row r="43" spans="1:21" x14ac:dyDescent="0.35">
      <c r="A43" s="26" t="s">
        <v>71</v>
      </c>
      <c r="I43" s="33"/>
      <c r="J43" s="65"/>
      <c r="K43" s="44"/>
      <c r="L43" s="44"/>
      <c r="M43" s="44"/>
      <c r="N43" s="44"/>
      <c r="O43" s="44"/>
      <c r="P43" s="44"/>
      <c r="Q43" s="44"/>
      <c r="R43" s="44"/>
      <c r="S43" s="44"/>
      <c r="T43" s="44"/>
    </row>
    <row r="44" spans="1:21" x14ac:dyDescent="0.35">
      <c r="C44" s="2"/>
      <c r="D44" s="5"/>
      <c r="E44" s="2"/>
      <c r="F44" s="2"/>
      <c r="I44" s="1" t="s">
        <v>1</v>
      </c>
      <c r="J44" s="44"/>
      <c r="K44" s="44"/>
      <c r="L44" s="44"/>
      <c r="M44" s="44"/>
      <c r="N44" s="44"/>
      <c r="O44" s="44"/>
      <c r="P44" s="44"/>
      <c r="Q44" s="44"/>
      <c r="R44" s="44"/>
      <c r="S44" s="44"/>
      <c r="T44" s="44"/>
    </row>
    <row r="45" spans="1:21" ht="15.5" x14ac:dyDescent="0.35">
      <c r="A45" s="4"/>
      <c r="C45" s="2"/>
      <c r="D45" s="3"/>
      <c r="E45" s="2"/>
      <c r="F45" s="2"/>
      <c r="I45" s="1" t="s">
        <v>44</v>
      </c>
      <c r="J45" s="66">
        <f t="shared" ref="J45:T45" si="3">J41</f>
        <v>5319147.8396999985</v>
      </c>
      <c r="K45" s="66">
        <f t="shared" si="3"/>
        <v>1798140.1755999993</v>
      </c>
      <c r="L45" s="66">
        <f t="shared" si="3"/>
        <v>7286503.8899999987</v>
      </c>
      <c r="M45" s="66">
        <f t="shared" si="3"/>
        <v>2370116</v>
      </c>
      <c r="N45" s="66">
        <f t="shared" si="3"/>
        <v>1496098.3100000005</v>
      </c>
      <c r="O45" s="66">
        <f t="shared" si="3"/>
        <v>-6329009.8300000001</v>
      </c>
      <c r="P45" s="66">
        <f t="shared" si="3"/>
        <v>0</v>
      </c>
      <c r="Q45" s="66">
        <f t="shared" si="3"/>
        <v>0</v>
      </c>
      <c r="R45" s="66">
        <f t="shared" si="3"/>
        <v>0</v>
      </c>
      <c r="S45" s="66">
        <f t="shared" si="3"/>
        <v>0</v>
      </c>
      <c r="T45" s="66">
        <f t="shared" si="3"/>
        <v>1798140.1755999993</v>
      </c>
    </row>
    <row r="46" spans="1:21" s="44" customFormat="1" x14ac:dyDescent="0.35">
      <c r="C46" s="68"/>
      <c r="E46" s="68"/>
      <c r="F46" s="68"/>
      <c r="I46" s="1" t="s">
        <v>0</v>
      </c>
      <c r="J46" s="56">
        <v>-159837000</v>
      </c>
      <c r="K46" s="56">
        <f>J46</f>
        <v>-159837000</v>
      </c>
      <c r="L46" s="56">
        <v>-2196358000</v>
      </c>
      <c r="M46" s="56">
        <v>468053000</v>
      </c>
      <c r="N46" s="56">
        <v>4890815000</v>
      </c>
      <c r="O46" s="56">
        <v>-629503000</v>
      </c>
      <c r="P46" s="56">
        <v>-2533007000</v>
      </c>
      <c r="Q46" s="56">
        <v>377275000</v>
      </c>
      <c r="R46" s="56">
        <v>-262799000</v>
      </c>
      <c r="S46" s="56">
        <v>110420000</v>
      </c>
      <c r="T46" s="56">
        <v>-156937000</v>
      </c>
    </row>
    <row r="47" spans="1:21" x14ac:dyDescent="0.35">
      <c r="C47" s="2"/>
      <c r="E47" s="2"/>
      <c r="F47" s="2"/>
      <c r="I47" s="1" t="s">
        <v>45</v>
      </c>
      <c r="J47" s="67">
        <f t="shared" ref="J47:T47" si="4">J45/J46</f>
        <v>-3.3278576547983246E-2</v>
      </c>
      <c r="K47" s="67">
        <f t="shared" si="4"/>
        <v>-1.1249836868810096E-2</v>
      </c>
      <c r="L47" s="67">
        <f t="shared" si="4"/>
        <v>-3.3175392581719369E-3</v>
      </c>
      <c r="M47" s="67">
        <f t="shared" si="4"/>
        <v>5.0637769654291289E-3</v>
      </c>
      <c r="N47" s="67">
        <f t="shared" si="4"/>
        <v>3.0589959137689742E-4</v>
      </c>
      <c r="O47" s="67">
        <f t="shared" si="4"/>
        <v>1.0053978821387666E-2</v>
      </c>
      <c r="P47" s="67">
        <f t="shared" si="4"/>
        <v>0</v>
      </c>
      <c r="Q47" s="67">
        <f t="shared" si="4"/>
        <v>0</v>
      </c>
      <c r="R47" s="67">
        <f t="shared" si="4"/>
        <v>0</v>
      </c>
      <c r="S47" s="67">
        <f t="shared" si="4"/>
        <v>0</v>
      </c>
      <c r="T47" s="67">
        <f t="shared" si="4"/>
        <v>-1.1457719821329574E-2</v>
      </c>
    </row>
    <row r="50" spans="9:12" x14ac:dyDescent="0.35">
      <c r="I50" s="42"/>
      <c r="L50" s="3"/>
    </row>
  </sheetData>
  <autoFilter ref="A20:T41" xr:uid="{00000000-0009-0000-0000-000000000000}">
    <filterColumn colId="6" showButton="0"/>
  </autoFilter>
  <mergeCells count="139">
    <mergeCell ref="A1:T1"/>
    <mergeCell ref="A2:T2"/>
    <mergeCell ref="A3:T3"/>
    <mergeCell ref="A4:T4"/>
    <mergeCell ref="A5:T5"/>
    <mergeCell ref="N34:N35"/>
    <mergeCell ref="A36:A38"/>
    <mergeCell ref="B36:B38"/>
    <mergeCell ref="C36:C38"/>
    <mergeCell ref="D36:D38"/>
    <mergeCell ref="I34:I35"/>
    <mergeCell ref="J34:J35"/>
    <mergeCell ref="K34:K35"/>
    <mergeCell ref="L34:L35"/>
    <mergeCell ref="M34:M35"/>
    <mergeCell ref="C34:C35"/>
    <mergeCell ref="B34:B35"/>
    <mergeCell ref="T36:T38"/>
    <mergeCell ref="S36:S38"/>
    <mergeCell ref="R36:R38"/>
    <mergeCell ref="Q36:Q38"/>
    <mergeCell ref="P36:P38"/>
    <mergeCell ref="O36:O38"/>
    <mergeCell ref="N36:N38"/>
    <mergeCell ref="I36:I38"/>
    <mergeCell ref="J36:J38"/>
    <mergeCell ref="K36:K38"/>
    <mergeCell ref="L36:L38"/>
    <mergeCell ref="M36:M38"/>
    <mergeCell ref="O34:O35"/>
    <mergeCell ref="P34:P35"/>
    <mergeCell ref="Q34:Q35"/>
    <mergeCell ref="R34:R35"/>
    <mergeCell ref="S34:S35"/>
    <mergeCell ref="T34:T35"/>
    <mergeCell ref="L32:L33"/>
    <mergeCell ref="M32:M33"/>
    <mergeCell ref="O30:O31"/>
    <mergeCell ref="P30:P31"/>
    <mergeCell ref="L30:L31"/>
    <mergeCell ref="M30:M31"/>
    <mergeCell ref="N30:N31"/>
    <mergeCell ref="Q30:Q31"/>
    <mergeCell ref="R30:R31"/>
    <mergeCell ref="S30:S31"/>
    <mergeCell ref="T30:T31"/>
    <mergeCell ref="N32:N33"/>
    <mergeCell ref="O32:O33"/>
    <mergeCell ref="P32:P33"/>
    <mergeCell ref="Q32:Q33"/>
    <mergeCell ref="R32:R33"/>
    <mergeCell ref="S32:S33"/>
    <mergeCell ref="T32:T33"/>
    <mergeCell ref="A32:A33"/>
    <mergeCell ref="B32:B33"/>
    <mergeCell ref="C32:C33"/>
    <mergeCell ref="D32:D33"/>
    <mergeCell ref="I32:I33"/>
    <mergeCell ref="J32:J33"/>
    <mergeCell ref="K32:K33"/>
    <mergeCell ref="A34:A35"/>
    <mergeCell ref="D34:D35"/>
    <mergeCell ref="A25:A27"/>
    <mergeCell ref="B25:B27"/>
    <mergeCell ref="C25:C27"/>
    <mergeCell ref="D25:D27"/>
    <mergeCell ref="A30:A31"/>
    <mergeCell ref="B30:B31"/>
    <mergeCell ref="C30:C31"/>
    <mergeCell ref="D30:D31"/>
    <mergeCell ref="A17:H18"/>
    <mergeCell ref="A28:A29"/>
    <mergeCell ref="B28:B29"/>
    <mergeCell ref="C28:C29"/>
    <mergeCell ref="D28:D29"/>
    <mergeCell ref="I17:T17"/>
    <mergeCell ref="I18:K18"/>
    <mergeCell ref="L18:P18"/>
    <mergeCell ref="Q18:S18"/>
    <mergeCell ref="E19:F19"/>
    <mergeCell ref="G20:H20"/>
    <mergeCell ref="A23:A24"/>
    <mergeCell ref="B23:B24"/>
    <mergeCell ref="C23:C24"/>
    <mergeCell ref="D23:D24"/>
    <mergeCell ref="I23:I24"/>
    <mergeCell ref="N23:N24"/>
    <mergeCell ref="O23:O24"/>
    <mergeCell ref="P23:P24"/>
    <mergeCell ref="Q23:Q24"/>
    <mergeCell ref="R23:R24"/>
    <mergeCell ref="S23:S24"/>
    <mergeCell ref="T23:T24"/>
    <mergeCell ref="A21:A22"/>
    <mergeCell ref="B21:B22"/>
    <mergeCell ref="D21:D22"/>
    <mergeCell ref="C21:C22"/>
    <mergeCell ref="I21:I22"/>
    <mergeCell ref="J21:J22"/>
    <mergeCell ref="K21:K22"/>
    <mergeCell ref="L21:L22"/>
    <mergeCell ref="M21:M22"/>
    <mergeCell ref="N21:N22"/>
    <mergeCell ref="O21:O22"/>
    <mergeCell ref="P21:P22"/>
    <mergeCell ref="Q21:Q22"/>
    <mergeCell ref="J23:J24"/>
    <mergeCell ref="K23:K24"/>
    <mergeCell ref="L23:L24"/>
    <mergeCell ref="M23:M24"/>
    <mergeCell ref="I30:I31"/>
    <mergeCell ref="J30:J31"/>
    <mergeCell ref="I28:I29"/>
    <mergeCell ref="N28:N29"/>
    <mergeCell ref="J28:J29"/>
    <mergeCell ref="K28:K29"/>
    <mergeCell ref="L28:L29"/>
    <mergeCell ref="M28:M29"/>
    <mergeCell ref="K25:K27"/>
    <mergeCell ref="J25:J27"/>
    <mergeCell ref="N25:N27"/>
    <mergeCell ref="M25:M27"/>
    <mergeCell ref="L25:L27"/>
    <mergeCell ref="K30:K31"/>
    <mergeCell ref="R21:R22"/>
    <mergeCell ref="S21:S22"/>
    <mergeCell ref="T21:T22"/>
    <mergeCell ref="P28:P29"/>
    <mergeCell ref="Q28:Q29"/>
    <mergeCell ref="R28:R29"/>
    <mergeCell ref="S28:S29"/>
    <mergeCell ref="T28:T29"/>
    <mergeCell ref="O28:O29"/>
    <mergeCell ref="R25:R27"/>
    <mergeCell ref="Q25:Q27"/>
    <mergeCell ref="T25:T27"/>
    <mergeCell ref="S25:S27"/>
    <mergeCell ref="P25:P27"/>
    <mergeCell ref="O25:O27"/>
  </mergeCells>
  <phoneticPr fontId="20" type="noConversion"/>
  <pageMargins left="0.7" right="0.7" top="0.75" bottom="0.75" header="0.3" footer="0.3"/>
  <pageSetup scale="24" orientation="landscape" r:id="rId1"/>
  <headerFooter>
    <oddFooter>&amp;C&amp;1#&amp;"Calibri"&amp;12&amp;K008000Internal Use</oddFooter>
  </headerFooter>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MPUC-CMP-1-8 Att 1</vt:lpstr>
      <vt:lpstr>'MPUC-CMP-1-8 Att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KPMG</dc:creator>
  <cp:lastModifiedBy>JAMES CLEMENTE</cp:lastModifiedBy>
  <cp:lastPrinted>2023-07-23T18:45:56Z</cp:lastPrinted>
  <dcterms:created xsi:type="dcterms:W3CDTF">2021-07-29T11:54:43Z</dcterms:created>
  <dcterms:modified xsi:type="dcterms:W3CDTF">2023-07-23T18:46:49Z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9c027e-33b7-45fc-a572-8ffa5d09ec36_Enabled">
    <vt:lpwstr>true</vt:lpwstr>
  </property>
  <property fmtid="{D5CDD505-2E9C-101B-9397-08002B2CF9AE}" pid="3" name="MSIP_Label_019c027e-33b7-45fc-a572-8ffa5d09ec36_SetDate">
    <vt:lpwstr>2023-07-23T18:46:25Z</vt:lpwstr>
  </property>
  <property fmtid="{D5CDD505-2E9C-101B-9397-08002B2CF9AE}" pid="4" name="MSIP_Label_019c027e-33b7-45fc-a572-8ffa5d09ec36_Method">
    <vt:lpwstr>Standard</vt:lpwstr>
  </property>
  <property fmtid="{D5CDD505-2E9C-101B-9397-08002B2CF9AE}" pid="5" name="MSIP_Label_019c027e-33b7-45fc-a572-8ffa5d09ec36_Name">
    <vt:lpwstr>Internal Use</vt:lpwstr>
  </property>
  <property fmtid="{D5CDD505-2E9C-101B-9397-08002B2CF9AE}" pid="6" name="MSIP_Label_019c027e-33b7-45fc-a572-8ffa5d09ec36_SiteId">
    <vt:lpwstr>031a09bc-a2bf-44df-888e-4e09355b7a24</vt:lpwstr>
  </property>
  <property fmtid="{D5CDD505-2E9C-101B-9397-08002B2CF9AE}" pid="7" name="MSIP_Label_019c027e-33b7-45fc-a572-8ffa5d09ec36_ActionId">
    <vt:lpwstr>aaeade78-8d74-4374-8e5e-91429f43a501</vt:lpwstr>
  </property>
  <property fmtid="{D5CDD505-2E9C-101B-9397-08002B2CF9AE}" pid="8" name="MSIP_Label_019c027e-33b7-45fc-a572-8ffa5d09ec36_ContentBits">
    <vt:lpwstr>2</vt:lpwstr>
  </property>
</Properties>
</file>