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30B1F8C-A364-46D2-B514-98D0D5CD27B4}" xr6:coauthVersionLast="47" xr6:coauthVersionMax="47" xr10:uidLastSave="{00000000-0000-0000-0000-000000000000}"/>
  <bookViews>
    <workbookView xWindow="-110" yWindow="-110" windowWidth="19420" windowHeight="10420" xr2:uid="{B9B2ED24-8785-4368-AA50-77859C31B0D7}"/>
  </bookViews>
  <sheets>
    <sheet name="MPUC 1-38" sheetId="1" r:id="rId1"/>
  </sheets>
  <definedNames>
    <definedName name="_xlnm._FilterDatabase" localSheetId="0" hidden="1">'MPUC 1-38'!$A$8:$E$138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D37" i="1"/>
  <c r="D138" i="1" s="1"/>
  <c r="C37" i="1"/>
  <c r="C138" i="1" s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7" i="1" l="1"/>
  <c r="E138" i="1" s="1"/>
</calcChain>
</file>

<file path=xl/sharedStrings.xml><?xml version="1.0" encoding="utf-8"?>
<sst xmlns="http://schemas.openxmlformats.org/spreadsheetml/2006/main" count="142" uniqueCount="122">
  <si>
    <t>ORDER DESCRIPTION</t>
  </si>
  <si>
    <t>VAR</t>
  </si>
  <si>
    <t>Unplanned Corrective Maint OH T/L</t>
  </si>
  <si>
    <t>Trans Line Inspector TLI OH</t>
  </si>
  <si>
    <t>Switching OH T/L</t>
  </si>
  <si>
    <t>Unplanned Defect Clearance OH T/L</t>
  </si>
  <si>
    <t>Trans Cycle Edge</t>
  </si>
  <si>
    <t>Trans Cylce Floor Lump Sum</t>
  </si>
  <si>
    <t>Crossarm</t>
  </si>
  <si>
    <t>CMP Groundline</t>
  </si>
  <si>
    <t>Md Cycle and Inaccess Arms</t>
  </si>
  <si>
    <t>Tower Base Repair</t>
  </si>
  <si>
    <t>Woodpecker Patching</t>
  </si>
  <si>
    <t>Cathodic Protection</t>
  </si>
  <si>
    <t>Contractors/Temp Svs</t>
  </si>
  <si>
    <t>Transmission IR</t>
  </si>
  <si>
    <t>Trans Storm</t>
  </si>
  <si>
    <t>CMP VM Hired Contractors Transmission</t>
  </si>
  <si>
    <t>Switch 170-4 Baldwin Sub Battery Check</t>
  </si>
  <si>
    <t>Switch 170-5 Baldwin Sub Battery Check</t>
  </si>
  <si>
    <t>Switch 170-2 Hiram tap Sub Battery Check</t>
  </si>
  <si>
    <t>Switch 170-3 Hiram Tap Sub Battery Check</t>
  </si>
  <si>
    <t>CMP Transmission Lidar</t>
  </si>
  <si>
    <t>Veg Mngmt T Office Support</t>
  </si>
  <si>
    <t>Alfred Veg Mngmt T Hot Spot</t>
  </si>
  <si>
    <t>Augusta Veg Mngmt T T&amp;M</t>
  </si>
  <si>
    <t>Lab-Ben F5710 MAINT OF OVERHEAD LINES</t>
  </si>
  <si>
    <t>Veg Mgmt T Tool/Repair/Supplies</t>
  </si>
  <si>
    <t>VEG Mgmt T Superv-CMP</t>
  </si>
  <si>
    <t>Operations Support - Minor Storm</t>
  </si>
  <si>
    <t>NECEC-Internal Labor-HVDC Conv-Capex</t>
  </si>
  <si>
    <t>NECEC-Inter Labor-Transmission Line-Cap</t>
  </si>
  <si>
    <t>Operations  EL-T 2021 Storm 17</t>
  </si>
  <si>
    <t>Operations  EL-T 2021 Storm 18</t>
  </si>
  <si>
    <t>Operations  EL-T 2022 Storm 01</t>
  </si>
  <si>
    <t>Operations  EL-T 2022 Storm 02</t>
  </si>
  <si>
    <t>Operations  EL-T 2022 Storm 03</t>
  </si>
  <si>
    <t>Operations  EL-T 2022 Storm 04</t>
  </si>
  <si>
    <t>Operations  EL-T 2022 Storm 05</t>
  </si>
  <si>
    <t>Operations  EL-T 2022 Storm 06</t>
  </si>
  <si>
    <t>Operations  EL-T 2022 Storm 07</t>
  </si>
  <si>
    <t>CMP to NYSEG TLD L340 LIBERTY</t>
  </si>
  <si>
    <t>CMP to NYSEG TLD L422 BING</t>
  </si>
  <si>
    <t>CMP to NYSEG TLD L522 ITHACA</t>
  </si>
  <si>
    <t>CMP to NYSEG TLD L903 LANC</t>
  </si>
  <si>
    <t>CMP to NYSEG TLD L904 LANC</t>
  </si>
  <si>
    <t>Operations  EL-T 2022 Storm 08</t>
  </si>
  <si>
    <t>Operations  EL-T 2022 Storm 09</t>
  </si>
  <si>
    <t>Operations  EL-T 2022 Storm 10</t>
  </si>
  <si>
    <t>Operations  EL-T 2022 Storm 11</t>
  </si>
  <si>
    <t>Operations  EL-T 2022 Storm 13</t>
  </si>
  <si>
    <t>Operations  EL-T 2022 Storm 12</t>
  </si>
  <si>
    <t>Operations  EL-T 2022 Storm 14</t>
  </si>
  <si>
    <t>Operations  EL-T 2022 Storm 15</t>
  </si>
  <si>
    <t>Operations  EL-T 2022 Storm 16</t>
  </si>
  <si>
    <t>Operations  EL-T 2022 Storm 17</t>
  </si>
  <si>
    <t>Operations  EL-T 2022 Storm 18</t>
  </si>
  <si>
    <t>Operations  EL-T 2022 Storm 19</t>
  </si>
  <si>
    <t>Operations  EL-T 2022 Storm 20</t>
  </si>
  <si>
    <t>Operations  EL-T 2022 Storm 21</t>
  </si>
  <si>
    <t>Operations  EL-T 2022 Storm 22</t>
  </si>
  <si>
    <t>Operations  EL-T 2022 Storm 23</t>
  </si>
  <si>
    <t>Operations  EL-T 2023 Storm 01</t>
  </si>
  <si>
    <t>Operations  EL-T 2023 Storm 02</t>
  </si>
  <si>
    <t>Operations  EL-T 2023 Storm 03</t>
  </si>
  <si>
    <t>Operations  EL-T 2023 Storm 04</t>
  </si>
  <si>
    <t>Operations  EL-T 2023 Storm 05</t>
  </si>
  <si>
    <t>CMP to UI MWR-WOOD MILV</t>
  </si>
  <si>
    <t>Operations EL-D 2023 - Storm 06</t>
  </si>
  <si>
    <t>Operations EL-D 2023 - Storm 07</t>
  </si>
  <si>
    <t>Operations EL-D 2023 - Storm 08</t>
  </si>
  <si>
    <t>Operations EL-D 2023 - Storm 09</t>
  </si>
  <si>
    <t>Operations EL-D 2023 - Storm 10</t>
  </si>
  <si>
    <t>Operations EL-D 2023 - Storm 12</t>
  </si>
  <si>
    <t>Operations EL-D 2023 - Storm 13</t>
  </si>
  <si>
    <t>Operations EL-D 2023 - Storm 14</t>
  </si>
  <si>
    <t>Operations EL-D 2023 - Storm 15</t>
  </si>
  <si>
    <t>Operations EL-D 2022 - Storm 20</t>
  </si>
  <si>
    <t>Operations EL-D 2022 - Storm 19</t>
  </si>
  <si>
    <t>CMP to NYSEG  CLCPA Ph II Line 67</t>
  </si>
  <si>
    <t>Operations EL-D 2022 - Storm 24</t>
  </si>
  <si>
    <t>Operations EL-D 2022 - Storm 23</t>
  </si>
  <si>
    <t>Operations EL-D 2022 - Storm 21</t>
  </si>
  <si>
    <t>Operations EL-D 2022 - Storm 25</t>
  </si>
  <si>
    <t>sec 190 p55-81 2016 pole replacements</t>
  </si>
  <si>
    <t>sec 77 p202 broken insulators</t>
  </si>
  <si>
    <t>sec 266a p 39 replace danger pole</t>
  </si>
  <si>
    <t>sec 272 p21 reject</t>
  </si>
  <si>
    <t>SEC 77A POLE 21 REJECT POLE XA</t>
  </si>
  <si>
    <t>Sect 72 Switch Replacement</t>
  </si>
  <si>
    <t>SEC 170 PL 94 REMOVE GOAB &amp; POLE</t>
  </si>
  <si>
    <t>S4 Str 365 Pittsfield Hydro Reject Pole</t>
  </si>
  <si>
    <t>SEC 4 PL'S 249-250-251 DANGER POLES</t>
  </si>
  <si>
    <t>SEC 91 PL 238 REPLACE INSULATOR</t>
  </si>
  <si>
    <t>SEC 5 PL 203 STORM DAMAGE REPLC PL</t>
  </si>
  <si>
    <t>SEC 148 PL 001 IR2: Rise 124.5 Tap Clamp</t>
  </si>
  <si>
    <t>Sec 7 PL'S 083,084 Pit Area Structure ra</t>
  </si>
  <si>
    <t>SEC 37 VARIOUS POLES 2023 REPLACMENT</t>
  </si>
  <si>
    <t>S185 Str 53 Structure replacement</t>
  </si>
  <si>
    <t>S185 Str 51 Structure replacement</t>
  </si>
  <si>
    <t>S46 Structure Replacement - Switch work</t>
  </si>
  <si>
    <t>Sec 112A Pl 21 Replace Insulators</t>
  </si>
  <si>
    <t>S171A Str 1 Rerate project</t>
  </si>
  <si>
    <t>Sec 224 Str 067 Danger Structure</t>
  </si>
  <si>
    <t>Sec 190 Pl 056 Replace Pole</t>
  </si>
  <si>
    <t>Sec 24 Pl 43 Replace Pole</t>
  </si>
  <si>
    <t>Sec 24 Pl 328 Replace Pole</t>
  </si>
  <si>
    <t>Sec 24 Pl's 366,378 Replace Poles</t>
  </si>
  <si>
    <t>Sec 24 Pl's 555,565 Replace Poles</t>
  </si>
  <si>
    <t>New Pole Yard w/o</t>
  </si>
  <si>
    <t>NECEC Labor Topside Adjustment</t>
  </si>
  <si>
    <t>LINE</t>
  </si>
  <si>
    <t>Central Maine Power Company (CMP)</t>
  </si>
  <si>
    <t>2024 ISO New England Inc. Transmission, Markets and Services Tariff</t>
  </si>
  <si>
    <t>Docket No. ER20-2054</t>
  </si>
  <si>
    <t>Maine Public Utilities Commission (MPUC)</t>
  </si>
  <si>
    <t>FERC Account 571- Maintenance of Overhead Lines</t>
  </si>
  <si>
    <t>MPUC-CMP-1-38 Attachment 1</t>
  </si>
  <si>
    <t xml:space="preserve">Note: </t>
  </si>
  <si>
    <t>NECEC costs excluded from CMP 2023 FERC Form 1. Sum of lines 34+35+36+37+38+39+129.</t>
  </si>
  <si>
    <t>Please note, 2022 NECEC topside in part corrects a prior period balance from 2021. Accordingly the sum total of NECEC related lines in 2022 results in a credit.</t>
  </si>
  <si>
    <t xml:space="preserve">Operations EL-D, Line 80-93 and Line 95-100, represents the transmission costs of Storms.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</si>
</sst>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44" fontId="0" fillId="0" borderId="2" xfId="1" applyFont="1" applyBorder="1" applyAlignment="1">
      <alignment vertical="top"/>
    </xf>
    <xf numFmtId="44" fontId="0" fillId="0" borderId="1" xfId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3">
    <cellStyle name="Comma 3" xfId="2" xr:uid="{55C6B461-E78F-4901-BAE0-5AF4A1ABEE0D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2164-8279-4B20-AD89-093186A24698}">
  <dimension ref="A1:E143"/>
  <sheetViews>
    <sheetView tabSelected="1" workbookViewId="0">
      <selection activeCell="B9" sqref="B9"/>
    </sheetView>
  </sheetViews>
  <sheetFormatPr defaultColWidth="9.1796875" defaultRowHeight="12.5" x14ac:dyDescent="0.25"/>
  <cols>
    <col min="1" max="1" width="9.1796875" style="1"/>
    <col min="2" max="2" width="51.1796875" style="1" customWidth="1"/>
    <col min="3" max="3" width="14.90625" style="1" bestFit="1" customWidth="1"/>
    <col min="4" max="4" width="14.453125" style="1" bestFit="1" customWidth="1"/>
    <col min="5" max="5" width="14.81640625" style="1" customWidth="1"/>
    <col min="6" max="16384" width="9.1796875" style="1"/>
  </cols>
  <sheetData>
    <row r="1" spans="1:5" ht="13" x14ac:dyDescent="0.3">
      <c r="A1" s="9" t="s">
        <v>112</v>
      </c>
      <c r="B1" s="9"/>
      <c r="C1" s="9"/>
      <c r="D1" s="9"/>
      <c r="E1" s="9"/>
    </row>
    <row r="2" spans="1:5" ht="13" x14ac:dyDescent="0.3">
      <c r="A2" s="9" t="s">
        <v>113</v>
      </c>
      <c r="B2" s="9"/>
      <c r="C2" s="9"/>
      <c r="D2" s="9"/>
      <c r="E2" s="9"/>
    </row>
    <row r="3" spans="1:5" ht="13" x14ac:dyDescent="0.3">
      <c r="A3" s="9" t="s">
        <v>114</v>
      </c>
      <c r="B3" s="9"/>
      <c r="C3" s="9"/>
      <c r="D3" s="9"/>
      <c r="E3" s="9"/>
    </row>
    <row r="4" spans="1:5" ht="13" x14ac:dyDescent="0.3">
      <c r="A4" s="9" t="s">
        <v>115</v>
      </c>
      <c r="B4" s="9"/>
      <c r="C4" s="9"/>
      <c r="D4" s="9"/>
      <c r="E4" s="9"/>
    </row>
    <row r="5" spans="1:5" ht="13" x14ac:dyDescent="0.3">
      <c r="A5" s="9" t="s">
        <v>117</v>
      </c>
      <c r="B5" s="9"/>
      <c r="C5" s="9"/>
      <c r="D5" s="9"/>
      <c r="E5" s="9"/>
    </row>
    <row r="7" spans="1:5" ht="13" x14ac:dyDescent="0.25">
      <c r="A7" s="8" t="s">
        <v>116</v>
      </c>
    </row>
    <row r="8" spans="1:5" ht="13" x14ac:dyDescent="0.25">
      <c r="A8" s="2" t="s">
        <v>111</v>
      </c>
      <c r="B8" s="2" t="s">
        <v>0</v>
      </c>
      <c r="C8" s="2">
        <v>2023</v>
      </c>
      <c r="D8" s="2">
        <v>2022</v>
      </c>
      <c r="E8" s="2" t="s">
        <v>1</v>
      </c>
    </row>
    <row r="9" spans="1:5" x14ac:dyDescent="0.25">
      <c r="A9" s="4">
        <v>1</v>
      </c>
      <c r="B9" s="1" t="s">
        <v>2</v>
      </c>
      <c r="C9" s="5">
        <v>0</v>
      </c>
      <c r="D9" s="5">
        <v>46.29</v>
      </c>
      <c r="E9" s="5">
        <f>C9-D9</f>
        <v>-46.29</v>
      </c>
    </row>
    <row r="10" spans="1:5" x14ac:dyDescent="0.25">
      <c r="A10" s="4">
        <v>2</v>
      </c>
      <c r="B10" s="1" t="s">
        <v>3</v>
      </c>
      <c r="C10" s="5">
        <v>4661.26</v>
      </c>
      <c r="D10" s="5">
        <v>0</v>
      </c>
      <c r="E10" s="5">
        <f t="shared" ref="E10:E73" si="0">C10-D10</f>
        <v>4661.26</v>
      </c>
    </row>
    <row r="11" spans="1:5" x14ac:dyDescent="0.25">
      <c r="A11" s="4">
        <v>3</v>
      </c>
      <c r="B11" s="1" t="s">
        <v>4</v>
      </c>
      <c r="C11" s="5">
        <v>3217.8600000000006</v>
      </c>
      <c r="D11" s="5">
        <v>3706.19</v>
      </c>
      <c r="E11" s="5">
        <f t="shared" si="0"/>
        <v>-488.32999999999947</v>
      </c>
    </row>
    <row r="12" spans="1:5" x14ac:dyDescent="0.25">
      <c r="A12" s="4">
        <v>4</v>
      </c>
      <c r="B12" s="1" t="s">
        <v>2</v>
      </c>
      <c r="C12" s="5">
        <v>0</v>
      </c>
      <c r="D12" s="5">
        <v>308.21000000000004</v>
      </c>
      <c r="E12" s="5">
        <f t="shared" si="0"/>
        <v>-308.21000000000004</v>
      </c>
    </row>
    <row r="13" spans="1:5" x14ac:dyDescent="0.25">
      <c r="A13" s="4">
        <v>5</v>
      </c>
      <c r="B13" s="1" t="s">
        <v>2</v>
      </c>
      <c r="C13" s="5">
        <v>3929.9800000000005</v>
      </c>
      <c r="D13" s="5">
        <v>750.92000000000007</v>
      </c>
      <c r="E13" s="5">
        <f t="shared" si="0"/>
        <v>3179.0600000000004</v>
      </c>
    </row>
    <row r="14" spans="1:5" x14ac:dyDescent="0.25">
      <c r="A14" s="4">
        <v>6</v>
      </c>
      <c r="B14" s="1" t="s">
        <v>2</v>
      </c>
      <c r="C14" s="5">
        <v>-949.43999999999994</v>
      </c>
      <c r="D14" s="5">
        <v>1126.7300000000002</v>
      </c>
      <c r="E14" s="5">
        <f t="shared" si="0"/>
        <v>-2076.17</v>
      </c>
    </row>
    <row r="15" spans="1:5" x14ac:dyDescent="0.25">
      <c r="A15" s="4">
        <v>7</v>
      </c>
      <c r="B15" s="1" t="s">
        <v>5</v>
      </c>
      <c r="C15" s="5">
        <v>645.04000000000008</v>
      </c>
      <c r="D15" s="5">
        <v>0</v>
      </c>
      <c r="E15" s="5">
        <f t="shared" si="0"/>
        <v>645.04000000000008</v>
      </c>
    </row>
    <row r="16" spans="1:5" x14ac:dyDescent="0.25">
      <c r="A16" s="4">
        <v>8</v>
      </c>
      <c r="B16" s="1" t="s">
        <v>4</v>
      </c>
      <c r="C16" s="5">
        <v>233.06000000000003</v>
      </c>
      <c r="D16" s="5">
        <v>299.56000000000006</v>
      </c>
      <c r="E16" s="5">
        <f t="shared" si="0"/>
        <v>-66.500000000000028</v>
      </c>
    </row>
    <row r="17" spans="1:5" x14ac:dyDescent="0.25">
      <c r="A17" s="4">
        <v>9</v>
      </c>
      <c r="B17" s="1" t="s">
        <v>6</v>
      </c>
      <c r="C17" s="5">
        <v>2278465.4099999997</v>
      </c>
      <c r="D17" s="5">
        <v>1944513.1900000002</v>
      </c>
      <c r="E17" s="5">
        <f t="shared" si="0"/>
        <v>333952.21999999951</v>
      </c>
    </row>
    <row r="18" spans="1:5" x14ac:dyDescent="0.25">
      <c r="A18" s="4">
        <v>10</v>
      </c>
      <c r="B18" s="1" t="s">
        <v>7</v>
      </c>
      <c r="C18" s="5">
        <v>2202641.65</v>
      </c>
      <c r="D18" s="5">
        <v>1956213.8800000001</v>
      </c>
      <c r="E18" s="5">
        <f t="shared" si="0"/>
        <v>246427.76999999979</v>
      </c>
    </row>
    <row r="19" spans="1:5" x14ac:dyDescent="0.25">
      <c r="A19" s="4">
        <v>11</v>
      </c>
      <c r="B19" s="1" t="s">
        <v>8</v>
      </c>
      <c r="C19" s="5">
        <v>787473.58999999985</v>
      </c>
      <c r="D19" s="5">
        <v>516859.56000000006</v>
      </c>
      <c r="E19" s="5">
        <f t="shared" si="0"/>
        <v>270614.0299999998</v>
      </c>
    </row>
    <row r="20" spans="1:5" x14ac:dyDescent="0.25">
      <c r="A20" s="4">
        <v>12</v>
      </c>
      <c r="B20" s="1" t="s">
        <v>9</v>
      </c>
      <c r="C20" s="5">
        <v>706113.63</v>
      </c>
      <c r="D20" s="5">
        <v>705662.95000000007</v>
      </c>
      <c r="E20" s="5">
        <f t="shared" si="0"/>
        <v>450.67999999993481</v>
      </c>
    </row>
    <row r="21" spans="1:5" x14ac:dyDescent="0.25">
      <c r="A21" s="4">
        <v>13</v>
      </c>
      <c r="B21" s="1" t="s">
        <v>10</v>
      </c>
      <c r="C21" s="5">
        <v>21153.239999999998</v>
      </c>
      <c r="D21" s="5">
        <v>23097.759999999998</v>
      </c>
      <c r="E21" s="5">
        <f t="shared" si="0"/>
        <v>-1944.5200000000004</v>
      </c>
    </row>
    <row r="22" spans="1:5" x14ac:dyDescent="0.25">
      <c r="A22" s="4">
        <v>14</v>
      </c>
      <c r="B22" s="1" t="s">
        <v>11</v>
      </c>
      <c r="C22" s="5">
        <v>132681.29</v>
      </c>
      <c r="D22" s="5">
        <v>323828.34000000008</v>
      </c>
      <c r="E22" s="5">
        <f t="shared" si="0"/>
        <v>-191147.05000000008</v>
      </c>
    </row>
    <row r="23" spans="1:5" x14ac:dyDescent="0.25">
      <c r="A23" s="4">
        <v>15</v>
      </c>
      <c r="B23" s="1" t="s">
        <v>12</v>
      </c>
      <c r="C23" s="5">
        <v>60778.91</v>
      </c>
      <c r="D23" s="5">
        <v>11849.350000000029</v>
      </c>
      <c r="E23" s="5">
        <f t="shared" si="0"/>
        <v>48929.559999999976</v>
      </c>
    </row>
    <row r="24" spans="1:5" x14ac:dyDescent="0.25">
      <c r="A24" s="4">
        <v>16</v>
      </c>
      <c r="B24" s="1" t="s">
        <v>13</v>
      </c>
      <c r="C24" s="5">
        <v>0</v>
      </c>
      <c r="D24" s="5">
        <v>16297.199999999999</v>
      </c>
      <c r="E24" s="5">
        <f t="shared" si="0"/>
        <v>-16297.199999999999</v>
      </c>
    </row>
    <row r="25" spans="1:5" x14ac:dyDescent="0.25">
      <c r="A25" s="4">
        <v>17</v>
      </c>
      <c r="B25" s="1" t="s">
        <v>14</v>
      </c>
      <c r="C25" s="5">
        <v>24642.469999999998</v>
      </c>
      <c r="D25" s="5">
        <v>40240.000000000007</v>
      </c>
      <c r="E25" s="5">
        <f t="shared" si="0"/>
        <v>-15597.53000000001</v>
      </c>
    </row>
    <row r="26" spans="1:5" x14ac:dyDescent="0.25">
      <c r="A26" s="4">
        <v>18</v>
      </c>
      <c r="B26" s="1" t="s">
        <v>15</v>
      </c>
      <c r="C26" s="5">
        <v>0</v>
      </c>
      <c r="D26" s="5">
        <v>53111.770000000004</v>
      </c>
      <c r="E26" s="5">
        <f t="shared" si="0"/>
        <v>-53111.770000000004</v>
      </c>
    </row>
    <row r="27" spans="1:5" x14ac:dyDescent="0.25">
      <c r="A27" s="4">
        <v>19</v>
      </c>
      <c r="B27" s="1" t="s">
        <v>16</v>
      </c>
      <c r="C27" s="5">
        <v>6200.0199999999995</v>
      </c>
      <c r="D27" s="5">
        <v>-681.05999999999949</v>
      </c>
      <c r="E27" s="5">
        <f t="shared" si="0"/>
        <v>6881.079999999999</v>
      </c>
    </row>
    <row r="28" spans="1:5" x14ac:dyDescent="0.25">
      <c r="A28" s="4">
        <v>20</v>
      </c>
      <c r="B28" s="1" t="s">
        <v>17</v>
      </c>
      <c r="C28" s="5">
        <v>110932.12000000001</v>
      </c>
      <c r="D28" s="5">
        <v>54109.839999999989</v>
      </c>
      <c r="E28" s="5">
        <f t="shared" si="0"/>
        <v>56822.280000000021</v>
      </c>
    </row>
    <row r="29" spans="1:5" x14ac:dyDescent="0.25">
      <c r="A29" s="4">
        <v>21</v>
      </c>
      <c r="B29" s="1" t="s">
        <v>18</v>
      </c>
      <c r="C29" s="5">
        <v>0</v>
      </c>
      <c r="D29" s="5">
        <v>109.81</v>
      </c>
      <c r="E29" s="5">
        <f t="shared" si="0"/>
        <v>-109.81</v>
      </c>
    </row>
    <row r="30" spans="1:5" x14ac:dyDescent="0.25">
      <c r="A30" s="4">
        <v>22</v>
      </c>
      <c r="B30" s="1" t="s">
        <v>19</v>
      </c>
      <c r="C30" s="5">
        <v>0</v>
      </c>
      <c r="D30" s="5">
        <v>109.81</v>
      </c>
      <c r="E30" s="5">
        <f t="shared" si="0"/>
        <v>-109.81</v>
      </c>
    </row>
    <row r="31" spans="1:5" x14ac:dyDescent="0.25">
      <c r="A31" s="4">
        <v>23</v>
      </c>
      <c r="B31" s="1" t="s">
        <v>20</v>
      </c>
      <c r="C31" s="5">
        <v>0</v>
      </c>
      <c r="D31" s="5">
        <v>109.81</v>
      </c>
      <c r="E31" s="5">
        <f t="shared" si="0"/>
        <v>-109.81</v>
      </c>
    </row>
    <row r="32" spans="1:5" x14ac:dyDescent="0.25">
      <c r="A32" s="4">
        <v>24</v>
      </c>
      <c r="B32" s="1" t="s">
        <v>21</v>
      </c>
      <c r="C32" s="5">
        <v>0</v>
      </c>
      <c r="D32" s="5">
        <v>109.81</v>
      </c>
      <c r="E32" s="5">
        <f t="shared" si="0"/>
        <v>-109.81</v>
      </c>
    </row>
    <row r="33" spans="1:5" x14ac:dyDescent="0.25">
      <c r="A33" s="4">
        <v>25</v>
      </c>
      <c r="B33" s="1" t="s">
        <v>22</v>
      </c>
      <c r="C33" s="5">
        <v>67239.75</v>
      </c>
      <c r="D33" s="5">
        <v>0</v>
      </c>
      <c r="E33" s="5">
        <f t="shared" si="0"/>
        <v>67239.75</v>
      </c>
    </row>
    <row r="34" spans="1:5" x14ac:dyDescent="0.25">
      <c r="A34" s="4">
        <v>26</v>
      </c>
      <c r="B34" s="1" t="s">
        <v>23</v>
      </c>
      <c r="C34" s="5">
        <v>11054.68</v>
      </c>
      <c r="D34" s="5">
        <v>10928.130000000001</v>
      </c>
      <c r="E34" s="5">
        <f t="shared" si="0"/>
        <v>126.54999999999927</v>
      </c>
    </row>
    <row r="35" spans="1:5" x14ac:dyDescent="0.25">
      <c r="A35" s="4">
        <v>27</v>
      </c>
      <c r="B35" s="1" t="s">
        <v>24</v>
      </c>
      <c r="C35" s="5">
        <v>198.82000000000002</v>
      </c>
      <c r="D35" s="5">
        <v>0</v>
      </c>
      <c r="E35" s="5">
        <f t="shared" si="0"/>
        <v>198.82000000000002</v>
      </c>
    </row>
    <row r="36" spans="1:5" x14ac:dyDescent="0.25">
      <c r="A36" s="4">
        <v>28</v>
      </c>
      <c r="B36" s="1" t="s">
        <v>25</v>
      </c>
      <c r="C36" s="5">
        <v>185136.99000000005</v>
      </c>
      <c r="D36" s="5">
        <v>47640.31</v>
      </c>
      <c r="E36" s="5">
        <f t="shared" si="0"/>
        <v>137496.68000000005</v>
      </c>
    </row>
    <row r="37" spans="1:5" x14ac:dyDescent="0.25">
      <c r="A37" s="4">
        <v>29</v>
      </c>
      <c r="B37" s="1" t="s">
        <v>26</v>
      </c>
      <c r="C37" s="5">
        <f>-1750+4870.3</f>
        <v>3120.3</v>
      </c>
      <c r="D37" s="5">
        <f>-120+42498.83</f>
        <v>42378.83</v>
      </c>
      <c r="E37" s="5">
        <f t="shared" si="0"/>
        <v>-39258.53</v>
      </c>
    </row>
    <row r="38" spans="1:5" x14ac:dyDescent="0.25">
      <c r="A38" s="4">
        <v>30</v>
      </c>
      <c r="B38" s="1" t="s">
        <v>23</v>
      </c>
      <c r="C38" s="5">
        <v>25986.959999999999</v>
      </c>
      <c r="D38" s="5">
        <v>71330.640000000014</v>
      </c>
      <c r="E38" s="5">
        <f t="shared" si="0"/>
        <v>-45343.680000000015</v>
      </c>
    </row>
    <row r="39" spans="1:5" x14ac:dyDescent="0.25">
      <c r="A39" s="4">
        <v>31</v>
      </c>
      <c r="B39" s="1" t="s">
        <v>27</v>
      </c>
      <c r="C39" s="5">
        <v>0</v>
      </c>
      <c r="D39" s="5">
        <v>1566.68</v>
      </c>
      <c r="E39" s="5">
        <f t="shared" si="0"/>
        <v>-1566.68</v>
      </c>
    </row>
    <row r="40" spans="1:5" x14ac:dyDescent="0.25">
      <c r="A40" s="4">
        <v>32</v>
      </c>
      <c r="B40" s="1" t="s">
        <v>28</v>
      </c>
      <c r="C40" s="5">
        <v>0</v>
      </c>
      <c r="D40" s="5">
        <v>13782.4</v>
      </c>
      <c r="E40" s="5">
        <f t="shared" si="0"/>
        <v>-13782.4</v>
      </c>
    </row>
    <row r="41" spans="1:5" x14ac:dyDescent="0.25">
      <c r="A41" s="4">
        <v>33</v>
      </c>
      <c r="B41" s="1" t="s">
        <v>29</v>
      </c>
      <c r="C41" s="5">
        <v>9530.3100000000013</v>
      </c>
      <c r="D41" s="5">
        <v>11208.649999999998</v>
      </c>
      <c r="E41" s="5">
        <f t="shared" si="0"/>
        <v>-1678.3399999999965</v>
      </c>
    </row>
    <row r="42" spans="1:5" x14ac:dyDescent="0.25">
      <c r="A42" s="4">
        <v>34</v>
      </c>
      <c r="B42" s="1" t="s">
        <v>30</v>
      </c>
      <c r="C42" s="5">
        <v>-192865.02</v>
      </c>
      <c r="D42" s="5">
        <v>463359.64999999997</v>
      </c>
      <c r="E42" s="5">
        <f t="shared" si="0"/>
        <v>-656224.66999999993</v>
      </c>
    </row>
    <row r="43" spans="1:5" x14ac:dyDescent="0.25">
      <c r="A43" s="4">
        <v>35</v>
      </c>
      <c r="B43" s="1" t="s">
        <v>30</v>
      </c>
      <c r="C43" s="5">
        <v>98963.85000000002</v>
      </c>
      <c r="D43" s="5">
        <v>122458.51</v>
      </c>
      <c r="E43" s="5">
        <f t="shared" si="0"/>
        <v>-23494.659999999974</v>
      </c>
    </row>
    <row r="44" spans="1:5" x14ac:dyDescent="0.25">
      <c r="A44" s="4">
        <v>36</v>
      </c>
      <c r="B44" s="1" t="s">
        <v>30</v>
      </c>
      <c r="C44" s="5">
        <v>50051.960000000006</v>
      </c>
      <c r="D44" s="5">
        <v>0</v>
      </c>
      <c r="E44" s="5">
        <f t="shared" si="0"/>
        <v>50051.960000000006</v>
      </c>
    </row>
    <row r="45" spans="1:5" x14ac:dyDescent="0.25">
      <c r="A45" s="4">
        <v>37</v>
      </c>
      <c r="B45" s="1" t="s">
        <v>31</v>
      </c>
      <c r="C45" s="5">
        <v>724853.84</v>
      </c>
      <c r="D45" s="5">
        <v>600001.13000000012</v>
      </c>
      <c r="E45" s="5">
        <f t="shared" si="0"/>
        <v>124852.70999999985</v>
      </c>
    </row>
    <row r="46" spans="1:5" x14ac:dyDescent="0.25">
      <c r="A46" s="4">
        <v>38</v>
      </c>
      <c r="B46" s="1" t="s">
        <v>31</v>
      </c>
      <c r="C46" s="5">
        <v>431785.24000000011</v>
      </c>
      <c r="D46" s="5">
        <v>305769.06000000006</v>
      </c>
      <c r="E46" s="5">
        <f t="shared" si="0"/>
        <v>126016.18000000005</v>
      </c>
    </row>
    <row r="47" spans="1:5" x14ac:dyDescent="0.25">
      <c r="A47" s="4">
        <v>39</v>
      </c>
      <c r="B47" s="1" t="s">
        <v>31</v>
      </c>
      <c r="C47" s="5">
        <v>5671.12</v>
      </c>
      <c r="D47" s="5">
        <v>0</v>
      </c>
      <c r="E47" s="5">
        <f t="shared" si="0"/>
        <v>5671.12</v>
      </c>
    </row>
    <row r="48" spans="1:5" x14ac:dyDescent="0.25">
      <c r="A48" s="4">
        <v>40</v>
      </c>
      <c r="B48" s="1" t="s">
        <v>32</v>
      </c>
      <c r="C48" s="5">
        <v>0</v>
      </c>
      <c r="D48" s="5">
        <v>11442.14</v>
      </c>
      <c r="E48" s="5">
        <f t="shared" si="0"/>
        <v>-11442.14</v>
      </c>
    </row>
    <row r="49" spans="1:5" x14ac:dyDescent="0.25">
      <c r="A49" s="4">
        <v>41</v>
      </c>
      <c r="B49" s="1" t="s">
        <v>33</v>
      </c>
      <c r="C49" s="5">
        <v>0</v>
      </c>
      <c r="D49" s="5">
        <v>16159.44</v>
      </c>
      <c r="E49" s="5">
        <f t="shared" si="0"/>
        <v>-16159.44</v>
      </c>
    </row>
    <row r="50" spans="1:5" x14ac:dyDescent="0.25">
      <c r="A50" s="4">
        <v>42</v>
      </c>
      <c r="B50" s="1" t="s">
        <v>34</v>
      </c>
      <c r="C50" s="5">
        <v>0</v>
      </c>
      <c r="D50" s="5">
        <v>52882.42</v>
      </c>
      <c r="E50" s="5">
        <f t="shared" si="0"/>
        <v>-52882.42</v>
      </c>
    </row>
    <row r="51" spans="1:5" x14ac:dyDescent="0.25">
      <c r="A51" s="4">
        <v>43</v>
      </c>
      <c r="B51" s="1" t="s">
        <v>35</v>
      </c>
      <c r="C51" s="5">
        <v>0</v>
      </c>
      <c r="D51" s="5">
        <v>99765.790000000008</v>
      </c>
      <c r="E51" s="5">
        <f t="shared" si="0"/>
        <v>-99765.790000000008</v>
      </c>
    </row>
    <row r="52" spans="1:5" x14ac:dyDescent="0.25">
      <c r="A52" s="4">
        <v>44</v>
      </c>
      <c r="B52" s="1" t="s">
        <v>35</v>
      </c>
      <c r="C52" s="5">
        <v>0</v>
      </c>
      <c r="D52" s="5">
        <v>742.79</v>
      </c>
      <c r="E52" s="5">
        <f t="shared" si="0"/>
        <v>-742.79</v>
      </c>
    </row>
    <row r="53" spans="1:5" x14ac:dyDescent="0.25">
      <c r="A53" s="4">
        <v>45</v>
      </c>
      <c r="B53" s="1" t="s">
        <v>36</v>
      </c>
      <c r="C53" s="5">
        <v>0</v>
      </c>
      <c r="D53" s="5">
        <v>27515.66</v>
      </c>
      <c r="E53" s="5">
        <f t="shared" si="0"/>
        <v>-27515.66</v>
      </c>
    </row>
    <row r="54" spans="1:5" x14ac:dyDescent="0.25">
      <c r="A54" s="4">
        <v>46</v>
      </c>
      <c r="B54" s="1" t="s">
        <v>37</v>
      </c>
      <c r="C54" s="5">
        <v>0</v>
      </c>
      <c r="D54" s="5">
        <v>30483.899999999998</v>
      </c>
      <c r="E54" s="5">
        <f t="shared" si="0"/>
        <v>-30483.899999999998</v>
      </c>
    </row>
    <row r="55" spans="1:5" x14ac:dyDescent="0.25">
      <c r="A55" s="4">
        <v>47</v>
      </c>
      <c r="B55" s="1" t="s">
        <v>38</v>
      </c>
      <c r="C55" s="5">
        <v>0</v>
      </c>
      <c r="D55" s="5">
        <v>206186.73000000004</v>
      </c>
      <c r="E55" s="5">
        <f t="shared" si="0"/>
        <v>-206186.73000000004</v>
      </c>
    </row>
    <row r="56" spans="1:5" x14ac:dyDescent="0.25">
      <c r="A56" s="4">
        <v>48</v>
      </c>
      <c r="B56" s="1" t="s">
        <v>39</v>
      </c>
      <c r="C56" s="5">
        <v>0</v>
      </c>
      <c r="D56" s="5">
        <v>37609</v>
      </c>
      <c r="E56" s="5">
        <f t="shared" si="0"/>
        <v>-37609</v>
      </c>
    </row>
    <row r="57" spans="1:5" x14ac:dyDescent="0.25">
      <c r="A57" s="4">
        <v>49</v>
      </c>
      <c r="B57" s="1" t="s">
        <v>40</v>
      </c>
      <c r="C57" s="5">
        <v>0</v>
      </c>
      <c r="D57" s="5">
        <v>23530.58</v>
      </c>
      <c r="E57" s="5">
        <f t="shared" si="0"/>
        <v>-23530.58</v>
      </c>
    </row>
    <row r="58" spans="1:5" x14ac:dyDescent="0.25">
      <c r="A58" s="4">
        <v>50</v>
      </c>
      <c r="B58" s="1" t="s">
        <v>41</v>
      </c>
      <c r="C58" s="5">
        <v>1948.1100000000004</v>
      </c>
      <c r="D58" s="5">
        <v>17190.54</v>
      </c>
      <c r="E58" s="5">
        <f t="shared" si="0"/>
        <v>-15242.43</v>
      </c>
    </row>
    <row r="59" spans="1:5" x14ac:dyDescent="0.25">
      <c r="A59" s="4">
        <v>51</v>
      </c>
      <c r="B59" s="1" t="s">
        <v>42</v>
      </c>
      <c r="C59" s="5">
        <v>0</v>
      </c>
      <c r="D59" s="5">
        <v>7710.5599999999995</v>
      </c>
      <c r="E59" s="5">
        <f t="shared" si="0"/>
        <v>-7710.5599999999995</v>
      </c>
    </row>
    <row r="60" spans="1:5" x14ac:dyDescent="0.25">
      <c r="A60" s="4">
        <v>52</v>
      </c>
      <c r="B60" s="1" t="s">
        <v>43</v>
      </c>
      <c r="C60" s="5">
        <v>0</v>
      </c>
      <c r="D60" s="5">
        <v>17190.54</v>
      </c>
      <c r="E60" s="5">
        <f t="shared" si="0"/>
        <v>-17190.54</v>
      </c>
    </row>
    <row r="61" spans="1:5" x14ac:dyDescent="0.25">
      <c r="A61" s="4">
        <v>53</v>
      </c>
      <c r="B61" s="1" t="s">
        <v>44</v>
      </c>
      <c r="C61" s="5">
        <v>0</v>
      </c>
      <c r="D61" s="5">
        <v>1910.06</v>
      </c>
      <c r="E61" s="5">
        <f t="shared" si="0"/>
        <v>-1910.06</v>
      </c>
    </row>
    <row r="62" spans="1:5" x14ac:dyDescent="0.25">
      <c r="A62" s="4">
        <v>54</v>
      </c>
      <c r="B62" s="1" t="s">
        <v>45</v>
      </c>
      <c r="C62" s="5">
        <v>0</v>
      </c>
      <c r="D62" s="5">
        <v>5730.18</v>
      </c>
      <c r="E62" s="5">
        <f t="shared" si="0"/>
        <v>-5730.18</v>
      </c>
    </row>
    <row r="63" spans="1:5" x14ac:dyDescent="0.25">
      <c r="A63" s="4">
        <v>55</v>
      </c>
      <c r="B63" s="1" t="s">
        <v>46</v>
      </c>
      <c r="C63" s="5">
        <v>0</v>
      </c>
      <c r="D63" s="5">
        <v>93395.579999999987</v>
      </c>
      <c r="E63" s="5">
        <f t="shared" si="0"/>
        <v>-93395.579999999987</v>
      </c>
    </row>
    <row r="64" spans="1:5" x14ac:dyDescent="0.25">
      <c r="A64" s="4">
        <v>56</v>
      </c>
      <c r="B64" s="1" t="s">
        <v>47</v>
      </c>
      <c r="C64" s="5">
        <v>0</v>
      </c>
      <c r="D64" s="5">
        <v>43822.03</v>
      </c>
      <c r="E64" s="5">
        <f t="shared" si="0"/>
        <v>-43822.03</v>
      </c>
    </row>
    <row r="65" spans="1:5" x14ac:dyDescent="0.25">
      <c r="A65" s="4">
        <v>57</v>
      </c>
      <c r="B65" s="1" t="s">
        <v>48</v>
      </c>
      <c r="C65" s="5">
        <v>0</v>
      </c>
      <c r="D65" s="5">
        <v>19744.350000000002</v>
      </c>
      <c r="E65" s="5">
        <f t="shared" si="0"/>
        <v>-19744.350000000002</v>
      </c>
    </row>
    <row r="66" spans="1:5" x14ac:dyDescent="0.25">
      <c r="A66" s="4">
        <v>58</v>
      </c>
      <c r="B66" s="1" t="s">
        <v>49</v>
      </c>
      <c r="C66" s="5">
        <v>0</v>
      </c>
      <c r="D66" s="5">
        <v>9980.2799999999988</v>
      </c>
      <c r="E66" s="5">
        <f t="shared" si="0"/>
        <v>-9980.2799999999988</v>
      </c>
    </row>
    <row r="67" spans="1:5" x14ac:dyDescent="0.25">
      <c r="A67" s="4">
        <v>59</v>
      </c>
      <c r="B67" s="1" t="s">
        <v>50</v>
      </c>
      <c r="C67" s="5">
        <v>0</v>
      </c>
      <c r="D67" s="5">
        <v>39506.660000000003</v>
      </c>
      <c r="E67" s="5">
        <f t="shared" si="0"/>
        <v>-39506.660000000003</v>
      </c>
    </row>
    <row r="68" spans="1:5" x14ac:dyDescent="0.25">
      <c r="A68" s="4">
        <v>60</v>
      </c>
      <c r="B68" s="1" t="s">
        <v>51</v>
      </c>
      <c r="C68" s="5">
        <v>0</v>
      </c>
      <c r="D68" s="5">
        <v>17218.589999999997</v>
      </c>
      <c r="E68" s="5">
        <f t="shared" si="0"/>
        <v>-17218.589999999997</v>
      </c>
    </row>
    <row r="69" spans="1:5" x14ac:dyDescent="0.25">
      <c r="A69" s="4">
        <v>61</v>
      </c>
      <c r="B69" s="1" t="s">
        <v>52</v>
      </c>
      <c r="C69" s="5">
        <v>0</v>
      </c>
      <c r="D69" s="5">
        <v>5942.6900000000005</v>
      </c>
      <c r="E69" s="5">
        <f t="shared" si="0"/>
        <v>-5942.6900000000005</v>
      </c>
    </row>
    <row r="70" spans="1:5" x14ac:dyDescent="0.25">
      <c r="A70" s="4">
        <v>62</v>
      </c>
      <c r="B70" s="1" t="s">
        <v>53</v>
      </c>
      <c r="C70" s="5">
        <v>0</v>
      </c>
      <c r="D70" s="5">
        <v>2423.1799999999998</v>
      </c>
      <c r="E70" s="5">
        <f t="shared" si="0"/>
        <v>-2423.1799999999998</v>
      </c>
    </row>
    <row r="71" spans="1:5" x14ac:dyDescent="0.25">
      <c r="A71" s="4">
        <v>63</v>
      </c>
      <c r="B71" s="1" t="s">
        <v>54</v>
      </c>
      <c r="C71" s="5">
        <v>0</v>
      </c>
      <c r="D71" s="5">
        <v>6789.92</v>
      </c>
      <c r="E71" s="5">
        <f t="shared" si="0"/>
        <v>-6789.92</v>
      </c>
    </row>
    <row r="72" spans="1:5" x14ac:dyDescent="0.25">
      <c r="A72" s="4">
        <v>64</v>
      </c>
      <c r="B72" s="1" t="s">
        <v>55</v>
      </c>
      <c r="C72" s="5">
        <v>0</v>
      </c>
      <c r="D72" s="5">
        <v>24105.86</v>
      </c>
      <c r="E72" s="5">
        <f t="shared" si="0"/>
        <v>-24105.86</v>
      </c>
    </row>
    <row r="73" spans="1:5" x14ac:dyDescent="0.25">
      <c r="A73" s="4">
        <v>65</v>
      </c>
      <c r="B73" s="1" t="s">
        <v>56</v>
      </c>
      <c r="C73" s="5">
        <v>0</v>
      </c>
      <c r="D73" s="5">
        <v>183981.37</v>
      </c>
      <c r="E73" s="5">
        <f t="shared" si="0"/>
        <v>-183981.37</v>
      </c>
    </row>
    <row r="74" spans="1:5" x14ac:dyDescent="0.25">
      <c r="A74" s="4">
        <v>66</v>
      </c>
      <c r="B74" s="1" t="s">
        <v>57</v>
      </c>
      <c r="C74" s="5">
        <v>0</v>
      </c>
      <c r="D74" s="5">
        <v>21487.510000000002</v>
      </c>
      <c r="E74" s="5">
        <f t="shared" ref="E74:E137" si="1">C74-D74</f>
        <v>-21487.510000000002</v>
      </c>
    </row>
    <row r="75" spans="1:5" x14ac:dyDescent="0.25">
      <c r="A75" s="4">
        <v>67</v>
      </c>
      <c r="B75" s="1" t="s">
        <v>58</v>
      </c>
      <c r="C75" s="5">
        <v>150.51</v>
      </c>
      <c r="D75" s="5">
        <v>99927.33</v>
      </c>
      <c r="E75" s="5">
        <f t="shared" si="1"/>
        <v>-99776.82</v>
      </c>
    </row>
    <row r="76" spans="1:5" x14ac:dyDescent="0.25">
      <c r="A76" s="4">
        <v>68</v>
      </c>
      <c r="B76" s="1" t="s">
        <v>59</v>
      </c>
      <c r="C76" s="5">
        <v>28975</v>
      </c>
      <c r="D76" s="5">
        <v>26394.97</v>
      </c>
      <c r="E76" s="5">
        <f t="shared" si="1"/>
        <v>2580.0299999999988</v>
      </c>
    </row>
    <row r="77" spans="1:5" x14ac:dyDescent="0.25">
      <c r="A77" s="4">
        <v>69</v>
      </c>
      <c r="B77" s="1" t="s">
        <v>60</v>
      </c>
      <c r="C77" s="5">
        <v>206184.59999999998</v>
      </c>
      <c r="D77" s="5">
        <v>128380.20000000001</v>
      </c>
      <c r="E77" s="5">
        <f t="shared" si="1"/>
        <v>77804.399999999965</v>
      </c>
    </row>
    <row r="78" spans="1:5" x14ac:dyDescent="0.25">
      <c r="A78" s="4">
        <v>70</v>
      </c>
      <c r="B78" s="1" t="s">
        <v>61</v>
      </c>
      <c r="C78" s="5">
        <v>334943.60000000009</v>
      </c>
      <c r="D78" s="5">
        <v>128292.73999999999</v>
      </c>
      <c r="E78" s="5">
        <f t="shared" si="1"/>
        <v>206650.8600000001</v>
      </c>
    </row>
    <row r="79" spans="1:5" x14ac:dyDescent="0.25">
      <c r="A79" s="4">
        <v>71</v>
      </c>
      <c r="B79" s="1" t="s">
        <v>61</v>
      </c>
      <c r="C79" s="5">
        <v>1681.84</v>
      </c>
      <c r="D79" s="5">
        <v>6823.84</v>
      </c>
      <c r="E79" s="5">
        <f t="shared" si="1"/>
        <v>-5142</v>
      </c>
    </row>
    <row r="80" spans="1:5" x14ac:dyDescent="0.25">
      <c r="A80" s="4">
        <v>72</v>
      </c>
      <c r="B80" s="1" t="s">
        <v>62</v>
      </c>
      <c r="C80" s="5">
        <v>13942.87</v>
      </c>
      <c r="D80" s="5">
        <v>0</v>
      </c>
      <c r="E80" s="5">
        <f t="shared" si="1"/>
        <v>13942.87</v>
      </c>
    </row>
    <row r="81" spans="1:5" x14ac:dyDescent="0.25">
      <c r="A81" s="4">
        <v>73</v>
      </c>
      <c r="B81" s="1" t="s">
        <v>63</v>
      </c>
      <c r="C81" s="5">
        <v>41802.53</v>
      </c>
      <c r="D81" s="5">
        <v>0</v>
      </c>
      <c r="E81" s="5">
        <f t="shared" si="1"/>
        <v>41802.53</v>
      </c>
    </row>
    <row r="82" spans="1:5" x14ac:dyDescent="0.25">
      <c r="A82" s="4">
        <v>74</v>
      </c>
      <c r="B82" s="1" t="s">
        <v>64</v>
      </c>
      <c r="C82" s="5">
        <v>288313.49</v>
      </c>
      <c r="D82" s="5">
        <v>0</v>
      </c>
      <c r="E82" s="5">
        <f t="shared" si="1"/>
        <v>288313.49</v>
      </c>
    </row>
    <row r="83" spans="1:5" x14ac:dyDescent="0.25">
      <c r="A83" s="4">
        <v>75</v>
      </c>
      <c r="B83" s="1" t="s">
        <v>64</v>
      </c>
      <c r="C83" s="5">
        <v>2482.9199999999996</v>
      </c>
      <c r="D83" s="5">
        <v>0</v>
      </c>
      <c r="E83" s="5">
        <f t="shared" si="1"/>
        <v>2482.9199999999996</v>
      </c>
    </row>
    <row r="84" spans="1:5" x14ac:dyDescent="0.25">
      <c r="A84" s="4">
        <v>76</v>
      </c>
      <c r="B84" s="1" t="s">
        <v>65</v>
      </c>
      <c r="C84" s="5">
        <v>82518.98</v>
      </c>
      <c r="D84" s="5">
        <v>0</v>
      </c>
      <c r="E84" s="5">
        <f t="shared" si="1"/>
        <v>82518.98</v>
      </c>
    </row>
    <row r="85" spans="1:5" x14ac:dyDescent="0.25">
      <c r="A85" s="4">
        <v>77</v>
      </c>
      <c r="B85" s="1" t="s">
        <v>65</v>
      </c>
      <c r="C85" s="5">
        <v>2163.4100000000003</v>
      </c>
      <c r="D85" s="5">
        <v>0</v>
      </c>
      <c r="E85" s="5">
        <f t="shared" si="1"/>
        <v>2163.4100000000003</v>
      </c>
    </row>
    <row r="86" spans="1:5" x14ac:dyDescent="0.25">
      <c r="A86" s="4">
        <v>78</v>
      </c>
      <c r="B86" s="1" t="s">
        <v>66</v>
      </c>
      <c r="C86" s="5">
        <v>118223.62</v>
      </c>
      <c r="D86" s="5">
        <v>0</v>
      </c>
      <c r="E86" s="5">
        <f t="shared" si="1"/>
        <v>118223.62</v>
      </c>
    </row>
    <row r="87" spans="1:5" x14ac:dyDescent="0.25">
      <c r="A87" s="4">
        <v>79</v>
      </c>
      <c r="B87" s="1" t="s">
        <v>67</v>
      </c>
      <c r="C87" s="5">
        <v>1185.8499999999999</v>
      </c>
      <c r="D87" s="5">
        <v>3426.32</v>
      </c>
      <c r="E87" s="5">
        <f t="shared" si="1"/>
        <v>-2240.4700000000003</v>
      </c>
    </row>
    <row r="88" spans="1:5" x14ac:dyDescent="0.25">
      <c r="A88" s="4">
        <v>80</v>
      </c>
      <c r="B88" s="1" t="s">
        <v>68</v>
      </c>
      <c r="C88" s="5">
        <v>21563.71</v>
      </c>
      <c r="D88" s="5">
        <v>0</v>
      </c>
      <c r="E88" s="5">
        <f t="shared" si="1"/>
        <v>21563.71</v>
      </c>
    </row>
    <row r="89" spans="1:5" x14ac:dyDescent="0.25">
      <c r="A89" s="4">
        <v>81</v>
      </c>
      <c r="B89" s="1" t="s">
        <v>69</v>
      </c>
      <c r="C89" s="5">
        <v>37352.510000000009</v>
      </c>
      <c r="D89" s="5">
        <v>0</v>
      </c>
      <c r="E89" s="5">
        <f t="shared" si="1"/>
        <v>37352.510000000009</v>
      </c>
    </row>
    <row r="90" spans="1:5" x14ac:dyDescent="0.25">
      <c r="A90" s="4">
        <v>82</v>
      </c>
      <c r="B90" s="1" t="s">
        <v>70</v>
      </c>
      <c r="C90" s="5">
        <v>55898.409999999996</v>
      </c>
      <c r="D90" s="5">
        <v>0</v>
      </c>
      <c r="E90" s="5">
        <f t="shared" si="1"/>
        <v>55898.409999999996</v>
      </c>
    </row>
    <row r="91" spans="1:5" x14ac:dyDescent="0.25">
      <c r="A91" s="4">
        <v>83</v>
      </c>
      <c r="B91" s="1" t="s">
        <v>71</v>
      </c>
      <c r="C91" s="5">
        <v>77511.460000000006</v>
      </c>
      <c r="D91" s="5">
        <v>0</v>
      </c>
      <c r="E91" s="5">
        <f t="shared" si="1"/>
        <v>77511.460000000006</v>
      </c>
    </row>
    <row r="92" spans="1:5" x14ac:dyDescent="0.25">
      <c r="A92" s="4">
        <v>84</v>
      </c>
      <c r="B92" s="1" t="s">
        <v>72</v>
      </c>
      <c r="C92" s="5">
        <v>268054.06</v>
      </c>
      <c r="D92" s="5">
        <v>0</v>
      </c>
      <c r="E92" s="5">
        <f t="shared" si="1"/>
        <v>268054.06</v>
      </c>
    </row>
    <row r="93" spans="1:5" x14ac:dyDescent="0.25">
      <c r="A93" s="4">
        <v>85</v>
      </c>
      <c r="B93" s="1" t="s">
        <v>72</v>
      </c>
      <c r="C93" s="5">
        <v>2035.63</v>
      </c>
      <c r="D93" s="5">
        <v>0</v>
      </c>
      <c r="E93" s="5">
        <f t="shared" si="1"/>
        <v>2035.63</v>
      </c>
    </row>
    <row r="94" spans="1:5" x14ac:dyDescent="0.25">
      <c r="A94" s="4">
        <v>86</v>
      </c>
      <c r="B94" s="1" t="s">
        <v>73</v>
      </c>
      <c r="C94" s="5">
        <v>15367.17</v>
      </c>
      <c r="D94" s="5">
        <v>0</v>
      </c>
      <c r="E94" s="5">
        <f t="shared" si="1"/>
        <v>15367.17</v>
      </c>
    </row>
    <row r="95" spans="1:5" x14ac:dyDescent="0.25">
      <c r="A95" s="4">
        <v>87</v>
      </c>
      <c r="B95" s="1" t="s">
        <v>74</v>
      </c>
      <c r="C95" s="5">
        <v>7511.84</v>
      </c>
      <c r="D95" s="5">
        <v>0</v>
      </c>
      <c r="E95" s="5">
        <f t="shared" si="1"/>
        <v>7511.84</v>
      </c>
    </row>
    <row r="96" spans="1:5" x14ac:dyDescent="0.25">
      <c r="A96" s="4">
        <v>88</v>
      </c>
      <c r="B96" s="1" t="s">
        <v>75</v>
      </c>
      <c r="C96" s="5">
        <v>203721.29000000004</v>
      </c>
      <c r="D96" s="5">
        <v>0</v>
      </c>
      <c r="E96" s="5">
        <f t="shared" si="1"/>
        <v>203721.29000000004</v>
      </c>
    </row>
    <row r="97" spans="1:5" x14ac:dyDescent="0.25">
      <c r="A97" s="4">
        <v>89</v>
      </c>
      <c r="B97" s="1" t="s">
        <v>75</v>
      </c>
      <c r="C97" s="5">
        <v>4026.29</v>
      </c>
      <c r="D97" s="5">
        <v>0</v>
      </c>
      <c r="E97" s="5">
        <f t="shared" si="1"/>
        <v>4026.29</v>
      </c>
    </row>
    <row r="98" spans="1:5" x14ac:dyDescent="0.25">
      <c r="A98" s="4">
        <v>90</v>
      </c>
      <c r="B98" s="1" t="s">
        <v>76</v>
      </c>
      <c r="C98" s="5">
        <v>23819.010000000002</v>
      </c>
      <c r="D98" s="5">
        <v>0</v>
      </c>
      <c r="E98" s="5">
        <f t="shared" si="1"/>
        <v>23819.010000000002</v>
      </c>
    </row>
    <row r="99" spans="1:5" x14ac:dyDescent="0.25">
      <c r="A99" s="4">
        <v>91</v>
      </c>
      <c r="B99" s="1" t="s">
        <v>77</v>
      </c>
      <c r="C99" s="5">
        <v>6374.93</v>
      </c>
      <c r="D99" s="5">
        <v>0</v>
      </c>
      <c r="E99" s="5">
        <f t="shared" si="1"/>
        <v>6374.93</v>
      </c>
    </row>
    <row r="100" spans="1:5" x14ac:dyDescent="0.25">
      <c r="A100" s="4">
        <v>92</v>
      </c>
      <c r="B100" s="1" t="s">
        <v>77</v>
      </c>
      <c r="C100" s="5">
        <v>544643.79</v>
      </c>
      <c r="D100" s="5">
        <v>0</v>
      </c>
      <c r="E100" s="5">
        <f t="shared" si="1"/>
        <v>544643.79</v>
      </c>
    </row>
    <row r="101" spans="1:5" x14ac:dyDescent="0.25">
      <c r="A101" s="4">
        <v>93</v>
      </c>
      <c r="B101" s="1" t="s">
        <v>78</v>
      </c>
      <c r="C101" s="5">
        <v>270.52999999999997</v>
      </c>
      <c r="D101" s="5">
        <v>0</v>
      </c>
      <c r="E101" s="5">
        <f t="shared" si="1"/>
        <v>270.52999999999997</v>
      </c>
    </row>
    <row r="102" spans="1:5" x14ac:dyDescent="0.25">
      <c r="A102" s="4">
        <v>94</v>
      </c>
      <c r="B102" s="1" t="s">
        <v>79</v>
      </c>
      <c r="C102" s="5">
        <v>0</v>
      </c>
      <c r="D102" s="5">
        <v>0</v>
      </c>
      <c r="E102" s="5">
        <f t="shared" si="1"/>
        <v>0</v>
      </c>
    </row>
    <row r="103" spans="1:5" x14ac:dyDescent="0.25">
      <c r="A103" s="4">
        <v>95</v>
      </c>
      <c r="B103" s="1" t="s">
        <v>80</v>
      </c>
      <c r="C103" s="5">
        <v>24326.940000000002</v>
      </c>
      <c r="D103" s="5">
        <v>0</v>
      </c>
      <c r="E103" s="5">
        <f t="shared" si="1"/>
        <v>24326.940000000002</v>
      </c>
    </row>
    <row r="104" spans="1:5" x14ac:dyDescent="0.25">
      <c r="A104" s="4">
        <v>96</v>
      </c>
      <c r="B104" s="1" t="s">
        <v>80</v>
      </c>
      <c r="C104" s="5">
        <v>2258.2200000000003</v>
      </c>
      <c r="D104" s="5">
        <v>0</v>
      </c>
      <c r="E104" s="5">
        <f t="shared" si="1"/>
        <v>2258.2200000000003</v>
      </c>
    </row>
    <row r="105" spans="1:5" x14ac:dyDescent="0.25">
      <c r="A105" s="4">
        <v>97</v>
      </c>
      <c r="B105" s="1" t="s">
        <v>81</v>
      </c>
      <c r="C105" s="5">
        <v>51428.770000000004</v>
      </c>
      <c r="D105" s="5">
        <v>0</v>
      </c>
      <c r="E105" s="5">
        <f t="shared" si="1"/>
        <v>51428.770000000004</v>
      </c>
    </row>
    <row r="106" spans="1:5" x14ac:dyDescent="0.25">
      <c r="A106" s="4">
        <v>98</v>
      </c>
      <c r="B106" s="1" t="s">
        <v>82</v>
      </c>
      <c r="C106" s="5">
        <v>31227.620000000003</v>
      </c>
      <c r="D106" s="5">
        <v>0</v>
      </c>
      <c r="E106" s="5">
        <f t="shared" si="1"/>
        <v>31227.620000000003</v>
      </c>
    </row>
    <row r="107" spans="1:5" x14ac:dyDescent="0.25">
      <c r="A107" s="4">
        <v>99</v>
      </c>
      <c r="B107" s="1" t="s">
        <v>83</v>
      </c>
      <c r="C107" s="5">
        <v>13860.34</v>
      </c>
      <c r="D107" s="5">
        <v>0</v>
      </c>
      <c r="E107" s="5">
        <f t="shared" si="1"/>
        <v>13860.34</v>
      </c>
    </row>
    <row r="108" spans="1:5" x14ac:dyDescent="0.25">
      <c r="A108" s="4">
        <v>100</v>
      </c>
      <c r="B108" s="1" t="s">
        <v>83</v>
      </c>
      <c r="C108" s="5">
        <v>2257199.8900000006</v>
      </c>
      <c r="D108" s="5">
        <v>0</v>
      </c>
      <c r="E108" s="5">
        <f t="shared" si="1"/>
        <v>2257199.8900000006</v>
      </c>
    </row>
    <row r="109" spans="1:5" x14ac:dyDescent="0.25">
      <c r="A109" s="4">
        <v>101</v>
      </c>
      <c r="B109" s="1" t="s">
        <v>84</v>
      </c>
      <c r="C109" s="5">
        <v>14996.57</v>
      </c>
      <c r="D109" s="5">
        <v>0</v>
      </c>
      <c r="E109" s="5">
        <f t="shared" si="1"/>
        <v>14996.57</v>
      </c>
    </row>
    <row r="110" spans="1:5" x14ac:dyDescent="0.25">
      <c r="A110" s="4">
        <v>102</v>
      </c>
      <c r="B110" s="1" t="s">
        <v>85</v>
      </c>
      <c r="C110" s="5">
        <v>0</v>
      </c>
      <c r="D110" s="5">
        <v>186.08999999999997</v>
      </c>
      <c r="E110" s="5">
        <f t="shared" si="1"/>
        <v>-186.08999999999997</v>
      </c>
    </row>
    <row r="111" spans="1:5" x14ac:dyDescent="0.25">
      <c r="A111" s="4">
        <v>103</v>
      </c>
      <c r="B111" s="1" t="s">
        <v>86</v>
      </c>
      <c r="C111" s="5">
        <v>0</v>
      </c>
      <c r="D111" s="5">
        <v>1426.5099999999998</v>
      </c>
      <c r="E111" s="5">
        <f t="shared" si="1"/>
        <v>-1426.5099999999998</v>
      </c>
    </row>
    <row r="112" spans="1:5" x14ac:dyDescent="0.25">
      <c r="A112" s="4">
        <v>104</v>
      </c>
      <c r="B112" s="1" t="s">
        <v>87</v>
      </c>
      <c r="C112" s="5">
        <v>2203.2400000000002</v>
      </c>
      <c r="D112" s="5">
        <v>0</v>
      </c>
      <c r="E112" s="5">
        <f t="shared" si="1"/>
        <v>2203.2400000000002</v>
      </c>
    </row>
    <row r="113" spans="1:5" x14ac:dyDescent="0.25">
      <c r="A113" s="4">
        <v>105</v>
      </c>
      <c r="B113" s="1" t="s">
        <v>88</v>
      </c>
      <c r="C113" s="5">
        <v>7750.5199999999995</v>
      </c>
      <c r="D113" s="5">
        <v>0</v>
      </c>
      <c r="E113" s="5">
        <f t="shared" si="1"/>
        <v>7750.5199999999995</v>
      </c>
    </row>
    <row r="114" spans="1:5" x14ac:dyDescent="0.25">
      <c r="A114" s="4">
        <v>106</v>
      </c>
      <c r="B114" s="1" t="s">
        <v>89</v>
      </c>
      <c r="C114" s="5">
        <v>0</v>
      </c>
      <c r="D114" s="5">
        <v>49176.060000000005</v>
      </c>
      <c r="E114" s="5">
        <f t="shared" si="1"/>
        <v>-49176.060000000005</v>
      </c>
    </row>
    <row r="115" spans="1:5" x14ac:dyDescent="0.25">
      <c r="A115" s="4">
        <v>107</v>
      </c>
      <c r="B115" s="1" t="s">
        <v>89</v>
      </c>
      <c r="C115" s="5">
        <v>0</v>
      </c>
      <c r="D115" s="5">
        <v>43868.26</v>
      </c>
      <c r="E115" s="5">
        <f t="shared" si="1"/>
        <v>-43868.26</v>
      </c>
    </row>
    <row r="116" spans="1:5" x14ac:dyDescent="0.25">
      <c r="A116" s="4">
        <v>108</v>
      </c>
      <c r="B116" s="1" t="s">
        <v>89</v>
      </c>
      <c r="C116" s="5">
        <v>532.48</v>
      </c>
      <c r="D116" s="5">
        <v>125100.40000000002</v>
      </c>
      <c r="E116" s="5">
        <f t="shared" si="1"/>
        <v>-124567.92000000003</v>
      </c>
    </row>
    <row r="117" spans="1:5" x14ac:dyDescent="0.25">
      <c r="A117" s="4">
        <v>109</v>
      </c>
      <c r="B117" s="1" t="s">
        <v>90</v>
      </c>
      <c r="C117" s="5">
        <v>0</v>
      </c>
      <c r="D117" s="5">
        <v>38.67</v>
      </c>
      <c r="E117" s="5">
        <f t="shared" si="1"/>
        <v>-38.67</v>
      </c>
    </row>
    <row r="118" spans="1:5" x14ac:dyDescent="0.25">
      <c r="A118" s="4">
        <v>110</v>
      </c>
      <c r="B118" s="1" t="s">
        <v>91</v>
      </c>
      <c r="C118" s="5">
        <v>177443.88000000006</v>
      </c>
      <c r="D118" s="5">
        <v>59052.850000000006</v>
      </c>
      <c r="E118" s="5">
        <f t="shared" si="1"/>
        <v>118391.03000000006</v>
      </c>
    </row>
    <row r="119" spans="1:5" x14ac:dyDescent="0.25">
      <c r="A119" s="4">
        <v>111</v>
      </c>
      <c r="B119" s="1" t="s">
        <v>92</v>
      </c>
      <c r="C119" s="5">
        <v>0</v>
      </c>
      <c r="D119" s="5">
        <v>169.74</v>
      </c>
      <c r="E119" s="5">
        <f t="shared" si="1"/>
        <v>-169.74</v>
      </c>
    </row>
    <row r="120" spans="1:5" x14ac:dyDescent="0.25">
      <c r="A120" s="4">
        <v>112</v>
      </c>
      <c r="B120" s="1" t="s">
        <v>93</v>
      </c>
      <c r="C120" s="5">
        <v>0</v>
      </c>
      <c r="D120" s="5">
        <v>3833.5100000000007</v>
      </c>
      <c r="E120" s="5">
        <f t="shared" si="1"/>
        <v>-3833.5100000000007</v>
      </c>
    </row>
    <row r="121" spans="1:5" x14ac:dyDescent="0.25">
      <c r="A121" s="4">
        <v>113</v>
      </c>
      <c r="B121" s="1" t="s">
        <v>94</v>
      </c>
      <c r="C121" s="5">
        <v>0</v>
      </c>
      <c r="D121" s="5">
        <v>169.75</v>
      </c>
      <c r="E121" s="5">
        <f t="shared" si="1"/>
        <v>-169.75</v>
      </c>
    </row>
    <row r="122" spans="1:5" x14ac:dyDescent="0.25">
      <c r="A122" s="4">
        <v>114</v>
      </c>
      <c r="B122" s="1" t="s">
        <v>95</v>
      </c>
      <c r="C122" s="5">
        <v>0</v>
      </c>
      <c r="D122" s="5">
        <v>30.760000000000005</v>
      </c>
      <c r="E122" s="5">
        <f t="shared" si="1"/>
        <v>-30.760000000000005</v>
      </c>
    </row>
    <row r="123" spans="1:5" x14ac:dyDescent="0.25">
      <c r="A123" s="4">
        <v>115</v>
      </c>
      <c r="B123" s="1" t="s">
        <v>96</v>
      </c>
      <c r="C123" s="5">
        <v>0</v>
      </c>
      <c r="D123" s="5">
        <v>208.49</v>
      </c>
      <c r="E123" s="5">
        <f t="shared" si="1"/>
        <v>-208.49</v>
      </c>
    </row>
    <row r="124" spans="1:5" x14ac:dyDescent="0.25">
      <c r="A124" s="4">
        <v>116</v>
      </c>
      <c r="B124" s="1" t="s">
        <v>97</v>
      </c>
      <c r="C124" s="5">
        <v>23569.66</v>
      </c>
      <c r="D124" s="5">
        <v>0</v>
      </c>
      <c r="E124" s="5">
        <f t="shared" si="1"/>
        <v>23569.66</v>
      </c>
    </row>
    <row r="125" spans="1:5" x14ac:dyDescent="0.25">
      <c r="A125" s="4">
        <v>117</v>
      </c>
      <c r="B125" s="1" t="s">
        <v>98</v>
      </c>
      <c r="C125" s="5">
        <v>238666.63999999998</v>
      </c>
      <c r="D125" s="5">
        <v>69600.10000000002</v>
      </c>
      <c r="E125" s="5">
        <f t="shared" si="1"/>
        <v>169066.53999999998</v>
      </c>
    </row>
    <row r="126" spans="1:5" x14ac:dyDescent="0.25">
      <c r="A126" s="4">
        <v>118</v>
      </c>
      <c r="B126" s="1" t="s">
        <v>99</v>
      </c>
      <c r="C126" s="5">
        <v>120417.61000000002</v>
      </c>
      <c r="D126" s="5">
        <v>5153.8499999999995</v>
      </c>
      <c r="E126" s="5">
        <f t="shared" si="1"/>
        <v>115263.76000000001</v>
      </c>
    </row>
    <row r="127" spans="1:5" x14ac:dyDescent="0.25">
      <c r="A127" s="4">
        <v>119</v>
      </c>
      <c r="B127" s="1" t="s">
        <v>100</v>
      </c>
      <c r="C127" s="5">
        <v>0</v>
      </c>
      <c r="D127" s="5">
        <v>940.48</v>
      </c>
      <c r="E127" s="5">
        <f t="shared" si="1"/>
        <v>-940.48</v>
      </c>
    </row>
    <row r="128" spans="1:5" x14ac:dyDescent="0.25">
      <c r="A128" s="4">
        <v>120</v>
      </c>
      <c r="B128" s="1" t="s">
        <v>101</v>
      </c>
      <c r="C128" s="5">
        <v>0</v>
      </c>
      <c r="D128" s="5">
        <v>4565.3499999999995</v>
      </c>
      <c r="E128" s="5">
        <f t="shared" si="1"/>
        <v>-4565.3499999999995</v>
      </c>
    </row>
    <row r="129" spans="1:5" x14ac:dyDescent="0.25">
      <c r="A129" s="4">
        <v>121</v>
      </c>
      <c r="B129" s="1" t="s">
        <v>102</v>
      </c>
      <c r="C129" s="5">
        <v>35648.76</v>
      </c>
      <c r="D129" s="5">
        <v>3054.5299999999997</v>
      </c>
      <c r="E129" s="5">
        <f t="shared" si="1"/>
        <v>32594.230000000003</v>
      </c>
    </row>
    <row r="130" spans="1:5" x14ac:dyDescent="0.25">
      <c r="A130" s="4">
        <v>122</v>
      </c>
      <c r="B130" s="1" t="s">
        <v>103</v>
      </c>
      <c r="C130" s="5">
        <v>1596.1399999999999</v>
      </c>
      <c r="D130" s="5">
        <v>0</v>
      </c>
      <c r="E130" s="5">
        <f t="shared" si="1"/>
        <v>1596.1399999999999</v>
      </c>
    </row>
    <row r="131" spans="1:5" x14ac:dyDescent="0.25">
      <c r="A131" s="4">
        <v>123</v>
      </c>
      <c r="B131" s="1" t="s">
        <v>104</v>
      </c>
      <c r="C131" s="5">
        <v>986.51</v>
      </c>
      <c r="D131" s="5">
        <v>0</v>
      </c>
      <c r="E131" s="5">
        <f t="shared" si="1"/>
        <v>986.51</v>
      </c>
    </row>
    <row r="132" spans="1:5" x14ac:dyDescent="0.25">
      <c r="A132" s="4">
        <v>124</v>
      </c>
      <c r="B132" s="1" t="s">
        <v>105</v>
      </c>
      <c r="C132" s="5">
        <v>915.36</v>
      </c>
      <c r="D132" s="5">
        <v>0</v>
      </c>
      <c r="E132" s="5">
        <f t="shared" si="1"/>
        <v>915.36</v>
      </c>
    </row>
    <row r="133" spans="1:5" x14ac:dyDescent="0.25">
      <c r="A133" s="4">
        <v>125</v>
      </c>
      <c r="B133" s="1" t="s">
        <v>106</v>
      </c>
      <c r="C133" s="5">
        <v>943.13</v>
      </c>
      <c r="D133" s="5">
        <v>0</v>
      </c>
      <c r="E133" s="5">
        <f t="shared" si="1"/>
        <v>943.13</v>
      </c>
    </row>
    <row r="134" spans="1:5" x14ac:dyDescent="0.25">
      <c r="A134" s="4">
        <v>126</v>
      </c>
      <c r="B134" s="1" t="s">
        <v>107</v>
      </c>
      <c r="C134" s="5">
        <v>1830.72</v>
      </c>
      <c r="D134" s="5">
        <v>0</v>
      </c>
      <c r="E134" s="5">
        <f t="shared" si="1"/>
        <v>1830.72</v>
      </c>
    </row>
    <row r="135" spans="1:5" x14ac:dyDescent="0.25">
      <c r="A135" s="4">
        <v>127</v>
      </c>
      <c r="B135" s="1" t="s">
        <v>108</v>
      </c>
      <c r="C135" s="5">
        <v>3744.73</v>
      </c>
      <c r="D135" s="5">
        <v>0</v>
      </c>
      <c r="E135" s="5">
        <f t="shared" si="1"/>
        <v>3744.73</v>
      </c>
    </row>
    <row r="136" spans="1:5" x14ac:dyDescent="0.25">
      <c r="A136" s="4">
        <v>128</v>
      </c>
      <c r="B136" s="1" t="s">
        <v>109</v>
      </c>
      <c r="C136" s="5">
        <v>1165.32</v>
      </c>
      <c r="D136" s="5">
        <v>0</v>
      </c>
      <c r="E136" s="5">
        <f t="shared" si="1"/>
        <v>1165.32</v>
      </c>
    </row>
    <row r="137" spans="1:5" x14ac:dyDescent="0.25">
      <c r="A137" s="4">
        <v>129</v>
      </c>
      <c r="B137" s="3" t="s">
        <v>110</v>
      </c>
      <c r="C137" s="7">
        <v>-1112789.8700000001</v>
      </c>
      <c r="D137" s="7">
        <v>-4278163.8099999996</v>
      </c>
      <c r="E137" s="7">
        <f t="shared" si="1"/>
        <v>3165373.9399999995</v>
      </c>
    </row>
    <row r="138" spans="1:5" ht="13" thickBot="1" x14ac:dyDescent="0.3">
      <c r="A138" s="4">
        <v>130</v>
      </c>
      <c r="C138" s="6">
        <f>SUM(C9:C137)</f>
        <v>12056140.030000001</v>
      </c>
      <c r="D138" s="6">
        <f>SUM(D9:D137)</f>
        <v>4848309.2499999972</v>
      </c>
      <c r="E138" s="6">
        <f>SUM(E9:E137)</f>
        <v>7207830.7800000003</v>
      </c>
    </row>
    <row r="139" spans="1:5" ht="13" thickTop="1" x14ac:dyDescent="0.25"/>
    <row r="140" spans="1:5" x14ac:dyDescent="0.25">
      <c r="B140" s="1" t="s">
        <v>118</v>
      </c>
    </row>
    <row r="141" spans="1:5" x14ac:dyDescent="0.25">
      <c r="B141" s="1" t="s">
        <v>119</v>
      </c>
    </row>
    <row r="142" spans="1:5" x14ac:dyDescent="0.25">
      <c r="B142" s="1" t="s">
        <v>120</v>
      </c>
    </row>
    <row r="143" spans="1:5" x14ac:dyDescent="0.25">
      <c r="B143" s="1" t="s">
        <v>121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 1-38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2024-07-19T16:40:02Z</dcterms:created>
  <dcterms:modified xsi:type="dcterms:W3CDTF">2024-07-24T12:30:54Z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2024-07-24T12:13:38Z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b8982854-c091-418d-b792-9d84659f53b6</vt:lpwstr>
  </property>
  <property fmtid="{D5CDD505-2E9C-101B-9397-08002B2CF9AE}" pid="8" name="MSIP_Label_019c027e-33b7-45fc-a572-8ffa5d09ec36_ContentBits">
    <vt:lpwstr>2</vt:lpwstr>
  </property>
</Properties>
</file>